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updateLinks="never"/>
  <mc:AlternateContent xmlns:mc="http://schemas.openxmlformats.org/markup-compatibility/2006">
    <mc:Choice Requires="x15">
      <x15ac:absPath xmlns:x15ac="http://schemas.microsoft.com/office/spreadsheetml/2010/11/ac" url="D:\USERS\ksekyrov\Desktop\N II. 010-2022\"/>
    </mc:Choice>
  </mc:AlternateContent>
  <xr:revisionPtr revIDLastSave="0" documentId="13_ncr:1_{4668EEF3-EA08-4ED8-B475-D79B95047B3C}" xr6:coauthVersionLast="36" xr6:coauthVersionMax="36" xr10:uidLastSave="{00000000-0000-0000-0000-000000000000}"/>
  <bookViews>
    <workbookView xWindow="0" yWindow="0" windowWidth="28800" windowHeight="12225" xr2:uid="{00000000-000D-0000-FFFF-FFFF00000000}"/>
  </bookViews>
  <sheets>
    <sheet name="Nábytek" sheetId="1" r:id="rId1"/>
  </sheets>
  <definedNames>
    <definedName name="_xlnm._FilterDatabase" localSheetId="0" hidden="1">Nábytek!$B$6:$W$32</definedName>
    <definedName name="_xlnm.Print_Titles" localSheetId="0">Nábytek!$6:$6</definedName>
    <definedName name="_xlnm.Print_Area" localSheetId="0">Nábytek!$B$1:$U$35</definedName>
  </definedNames>
  <calcPr calcId="191029"/>
</workbook>
</file>

<file path=xl/calcChain.xml><?xml version="1.0" encoding="utf-8"?>
<calcChain xmlns="http://schemas.openxmlformats.org/spreadsheetml/2006/main">
  <c r="U8" i="1" l="1"/>
  <c r="T9" i="1"/>
  <c r="U10" i="1"/>
  <c r="U11" i="1"/>
  <c r="T12" i="1"/>
  <c r="U14" i="1"/>
  <c r="T15" i="1"/>
  <c r="U17" i="1"/>
  <c r="U18" i="1"/>
  <c r="U20" i="1"/>
  <c r="T21" i="1"/>
  <c r="U23" i="1"/>
  <c r="T24" i="1"/>
  <c r="U26" i="1"/>
  <c r="T27" i="1"/>
  <c r="U29" i="1"/>
  <c r="T30" i="1"/>
  <c r="T7" i="1"/>
  <c r="U7" i="1"/>
  <c r="T8" i="1"/>
  <c r="U9" i="1"/>
  <c r="T10" i="1"/>
  <c r="T11" i="1"/>
  <c r="T13" i="1"/>
  <c r="U13" i="1"/>
  <c r="T14" i="1"/>
  <c r="U15" i="1"/>
  <c r="T16" i="1"/>
  <c r="U16" i="1"/>
  <c r="T17" i="1"/>
  <c r="T19" i="1"/>
  <c r="U19" i="1"/>
  <c r="T20" i="1"/>
  <c r="U21" i="1"/>
  <c r="T22" i="1"/>
  <c r="U22" i="1"/>
  <c r="T23" i="1"/>
  <c r="T25" i="1"/>
  <c r="U25" i="1"/>
  <c r="T26" i="1"/>
  <c r="U27" i="1"/>
  <c r="T28" i="1"/>
  <c r="U28" i="1"/>
  <c r="T29" i="1"/>
  <c r="T31" i="1"/>
  <c r="U31" i="1"/>
  <c r="Q7" i="1"/>
  <c r="Q8" i="1"/>
  <c r="Q9" i="1"/>
  <c r="Q10" i="1"/>
  <c r="Q11" i="1"/>
  <c r="Q12" i="1"/>
  <c r="Q13" i="1"/>
  <c r="Q14" i="1"/>
  <c r="Q15" i="1"/>
  <c r="Q16" i="1"/>
  <c r="Q17" i="1"/>
  <c r="Q18" i="1"/>
  <c r="Q19" i="1"/>
  <c r="Q20" i="1"/>
  <c r="Q21" i="1"/>
  <c r="Q22" i="1"/>
  <c r="Q23" i="1"/>
  <c r="Q24" i="1"/>
  <c r="Q25" i="1"/>
  <c r="Q26" i="1"/>
  <c r="Q27" i="1"/>
  <c r="Q28" i="1"/>
  <c r="Q29" i="1"/>
  <c r="Q30" i="1"/>
  <c r="Q31" i="1"/>
  <c r="U30" i="1" l="1"/>
  <c r="U24" i="1"/>
  <c r="U12" i="1"/>
  <c r="T18" i="1"/>
  <c r="U32" i="1"/>
  <c r="T32" i="1"/>
  <c r="Q32" i="1"/>
  <c r="S35" i="1" l="1"/>
  <c r="R35" i="1"/>
</calcChain>
</file>

<file path=xl/sharedStrings.xml><?xml version="1.0" encoding="utf-8"?>
<sst xmlns="http://schemas.openxmlformats.org/spreadsheetml/2006/main" count="204" uniqueCount="100">
  <si>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</si>
  <si>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</si>
  <si>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</si>
  <si>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</si>
  <si>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</si>
  <si>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</si>
  <si>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</si>
  <si>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</si>
  <si>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</si>
  <si>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</si>
  <si>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NE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</si>
  <si>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</si>
  <si>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</si>
  <si>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</si>
  <si>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</si>
  <si>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</si>
  <si>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</si>
  <si>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</si>
  <si>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</si>
  <si>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39100000-3 - Nábytek</t>
  </si>
  <si>
    <t>39113200-9 - Pohovky</t>
  </si>
  <si>
    <t xml:space="preserve">39134000-0 - Počítačový nábytek </t>
  </si>
  <si>
    <t xml:space="preserve">39141000-2 - Kuchyňský nábytek a zařízení </t>
  </si>
  <si>
    <t>Název</t>
  </si>
  <si>
    <t>Měrná jednotka [MJ]</t>
  </si>
  <si>
    <t>Popis</t>
  </si>
  <si>
    <t>Požadavek na předložení certifikátu FSC / PEFC u dřevěného nábytku</t>
  </si>
  <si>
    <t>Požadavek na předložení certifikátu o udělené ekoznačce výrobku</t>
  </si>
  <si>
    <t xml:space="preserve">Pokud financováno z projektových prostředků, pak ŘEŠITEL uvede: NÁZEV A ČÍSLO DOTAČNÍHO PROJEKTU </t>
  </si>
  <si>
    <t>Obchodní podmínky NAD RÁMEC STANDARDNÍCH 
obchodních podmínek</t>
  </si>
  <si>
    <t>Kontaktní osoba ve věci technické specifikace</t>
  </si>
  <si>
    <t>Kontaktní osoba 
k převzetí zboží</t>
  </si>
  <si>
    <t xml:space="preserve">Místo dodání </t>
  </si>
  <si>
    <t xml:space="preserve">Maximální cena za jednotlivé položky 
 v Kč BEZ DPH </t>
  </si>
  <si>
    <t xml:space="preserve">POZNÁMKA </t>
  </si>
  <si>
    <t>CPV - výběr
NÁBYTEK</t>
  </si>
  <si>
    <t>Ilustrační obrázek</t>
  </si>
  <si>
    <t>ks</t>
  </si>
  <si>
    <t xml:space="preserve">Termín dodání </t>
  </si>
  <si>
    <t>ANO</t>
  </si>
  <si>
    <t>Stůl jednací - kovové nohy a rám</t>
  </si>
  <si>
    <t>Stůl na PC</t>
  </si>
  <si>
    <t>Stolová nastavba</t>
  </si>
  <si>
    <t>Stolová nástavba</t>
  </si>
  <si>
    <t>Pojízdný servírovací stolek</t>
  </si>
  <si>
    <t>Výškově nastavitelný stůl</t>
  </si>
  <si>
    <t>Stůl pracovní 21a</t>
  </si>
  <si>
    <t>Stůl kancelářský 21b</t>
  </si>
  <si>
    <t>Stůl kancelářský 21c</t>
  </si>
  <si>
    <t>Stůl pracovní 21d</t>
  </si>
  <si>
    <t>Nízká skříňka s pracovní deskou 21e</t>
  </si>
  <si>
    <t>Stůl kancelářský 21f</t>
  </si>
  <si>
    <t>Zásuvkový kontejner kancelářský 21g</t>
  </si>
  <si>
    <t>Skříň nad stůl 21i</t>
  </si>
  <si>
    <t>Skříň 21j</t>
  </si>
  <si>
    <t>Skříň nad stůl 21l</t>
  </si>
  <si>
    <t>Skříň nad stůl 21m</t>
  </si>
  <si>
    <t>Skříň šuplíková 21n</t>
  </si>
  <si>
    <t>Skříňová sestava 21o</t>
  </si>
  <si>
    <t>Učitelský stůl (přísed) do učebny KL 208</t>
  </si>
  <si>
    <t>Půlkulatý stůl (přísed). Šířka 160 cm, výška 75,5 cm, hlouba 50 cm. 4 nohy umístěné po stranách, s možností sezení v čele oválné strany.</t>
  </si>
  <si>
    <t>Elektrický, otáčecí panel do učitelského stolu</t>
  </si>
  <si>
    <t>Sestava skříní</t>
  </si>
  <si>
    <t>Sedací souprava (tvar L)</t>
  </si>
  <si>
    <t>Stůl s dřezem</t>
  </si>
  <si>
    <t>Sestava skříní pro umístění trezorové skříně</t>
  </si>
  <si>
    <t>Dodání ve smontovaném stavu a vynést do konkrétní místnosti včetně instalace a potřebné montáže.</t>
  </si>
  <si>
    <t>Mgr. Jan Fadrhonc, Ph.D.,
Tel.: 37763 6513,
E-mail: fadrhonc@kmt.zcu.cz</t>
  </si>
  <si>
    <r>
      <rPr>
        <b/>
        <sz val="11"/>
        <color theme="1"/>
        <rFont val="Calibri"/>
        <family val="2"/>
        <charset val="238"/>
        <scheme val="minor"/>
      </rPr>
      <t xml:space="preserve">Klatovská 51, </t>
    </r>
    <r>
      <rPr>
        <sz val="11"/>
        <color theme="1"/>
        <rFont val="Calibri"/>
        <family val="2"/>
        <charset val="238"/>
        <scheme val="minor"/>
      </rPr>
      <t xml:space="preserve">
301 00 Plzeň,
Fakulta pedagogická - Katedra matematiky, fyziky a technické výchovy</t>
    </r>
  </si>
  <si>
    <t>Mgr. Jan Král, 
Tel.: 37763 6123,
E-mail: kralj3@fpe.zcu.cz</t>
  </si>
  <si>
    <r>
      <rPr>
        <b/>
        <sz val="11"/>
        <color theme="1"/>
        <rFont val="Calibri"/>
        <family val="2"/>
        <charset val="238"/>
        <scheme val="minor"/>
      </rPr>
      <t>Klatovská 51,</t>
    </r>
    <r>
      <rPr>
        <sz val="11"/>
        <color theme="1"/>
        <rFont val="Calibri"/>
        <family val="2"/>
        <charset val="238"/>
        <scheme val="minor"/>
      </rPr>
      <t xml:space="preserve"> 
301 00 Plzeň,
Fakulta pedagogická - Středisko správy počítačové sítě</t>
    </r>
  </si>
  <si>
    <t>do 15.09.2022</t>
  </si>
  <si>
    <t>do 15.10.2022</t>
  </si>
  <si>
    <t>Rozměry stolu: délka 90 cm, šířka (hloubka) 60 cm; výška, ve které je deska stolu, je 75 cm.
Nad deskou stolu je umístěna polička ve výšce 10 cm, na které stojí monitor.
Nad monitorem je další polička ve výšce 60 cm nad deskou stolu.
9 cm pod deskou stolu je pohyblivá deska na klávesnici.
Pod deskou stolu je police na monitor ve výšce 10 cm nad zemí a ještě jedna police ve výšce 22 cm nad zemí, obě police jsou odděleny svislou deskou.
Materiál: LTD deska, pracovní deska tloušťka 25 mm, ABS hrana 2 mm.
Dekor: výběr dle vzorníku dodavatele.
Stůl splňuje normy ČSN 910001 a ČSN 910100.</t>
  </si>
  <si>
    <t>Pult - přepážka, otevřená policová skříň (1x police).
Rozměr 120 x 30 x 24 cm (š/v/h).
Materiál: LTD deska, korpus - dno a půda 25 mm, boky 18 mm, oboustranně pohledová záda 6 mm; hrany korpusu chráněné ABS hranou 2 mm; police nosnost min. 50 kg, tloušťka 25 mm, hrana ABS 2 mm, dekor dle vzorníku dodavatele.</t>
  </si>
  <si>
    <t>Pult - přepážka, otevřená policová skříň (1x police).
Rozměr 80 x 30 x 24 cm (š/v/h).
Materiál: LTD deska, korpus - dno a půda 25 mm, boky 18 mm, oboustranně pohledová záda 6 mm; hrany korpusu chráněné ABS hranou 2 mm; police nosnost min. 50 kg, tloušťka 25 mm, hrana ABS 2 mm, dekor dle vzorníku dodavatele.</t>
  </si>
  <si>
    <t>Stoleček 3 patra (dvě vnitřní police).
Pojízdná kolečka, nosnost min. 40 kg.
60 x 40 x 78 cm (š/v/h).
Materiál: LTD deska, pracovní deska tloušťka 15 - 25 mm, ABS hrana 2 mm.</t>
  </si>
  <si>
    <t>Kovová podnož, stolová deska 160 × 80 cm, výška 71 - 121 cm, ovládací panel (šipky nahoru/dolů), paměť a zobrazení pozice, antikolizní systém, 1 motor, rychlost zdvihu min. 25 mm/s, nosnost min. 70 kg.
Materiál: LTD deska, pracovní deska tloušťka 25 mm, ABS hrana 2 mm.
Dekor: výběr dle vzorníku dodavatele.
Stůl splňuje normy ČSN 910001 a ČSN 910100.</t>
  </si>
  <si>
    <t>Rozměry (šířka x hloubka x výška): 1300 x 500 x 742 mm
Konstrukci tvoří pracovní deska z LTD o tloušťce 25 mm, zakončená ABS hranou, kovový rám a navazující kovové nohy čtvercového průřezu vybavené rektifikací pro vyrovnání nerovností podlahy.
Dekor: výběr dle vzorníku dodavatele.
Stůl splňuje normy ČSN 910001 a ČSN 910100.</t>
  </si>
  <si>
    <t>Skříňka KL 208</t>
  </si>
  <si>
    <t>Samonosná (stojící na zemi), s pevnými zády, a soklem (cca 50 mm);
rozměry: š. 1000 mm, hl. 800 mm, v. 755 mm;
2× výškově nastavitelná police, plné otvíravé dvoukřídlové dveře zamykatelné (cylindrická vložka), 
korpus, dveře, police z laminované dřevotřískové desky tl. 18mm, HPL laminát, hladký, ABS hrana 2 mm;
pohledová zadní stěna v barvě korpusu;
nerezové úchytky;
barva: dřevěný dekor (preferován dekor dub).</t>
  </si>
  <si>
    <t>Elektrický otočný panel se světelnou závorou zamezující nechtěnému zavření při připojeném zařízení. 
Panel je vybaven minimálně 1x HDMI, minimálně 2x elektrickou zásuvkou, minimálně 1x USB 3.0, minimálně 1x RJ45 zásuvkou a QI nabíječkou. Rozměr: 403 × 110 × 103 mm.</t>
  </si>
  <si>
    <t>Sestava skříní členěná dle nákresu. Vyšší standard, plné otvíravé křídlové dveře. Otevírání dveřních křídel až na úhle 175°. Korpus, dveře, police z laminované dřevotřískové desky tl. 18 mm. HPL laminát, hladký, ABS hrana 2 mm. Pohledová zadní stěna v barvě korpusu. 7x výškově nastavitelná police. Uzamykatelné dvířka, bezpečnostní cylindrické zámky. Sokl v. 80 mm z laminované dřevotřískové desky tl. 18 mm. Aretační šrouby pro vyrovnání nerezové úchytky. Kvalita a provedení odpovídá účelu užívání objektu.
Rozměr: š. 5400 mm, hl. 450 mm, v. 3600 mm.</t>
  </si>
  <si>
    <r>
      <t xml:space="preserve">PODNOŽÍ KOVOVÉ.
ČALOUNĚNÍ TEXTILNÍ POTAHOVOU LÁTKOU.
Rozměr: 2200 × 1450 × 750 × 700 mm.
Nosnost min. 120kg/1 místo.
Luxusní sedací souprava (tvar L) pro bytové a komerční prostory, chromované nohy.
Látka: 100% polyester, WR-Waterrepellent (voduodpuzující), otěruvzdornost min. 100 000 cyklů, gramáž/m2: 320 +- 4%.
Barva </t>
    </r>
    <r>
      <rPr>
        <b/>
        <sz val="11"/>
        <color theme="1"/>
        <rFont val="Calibri"/>
        <family val="2"/>
        <charset val="238"/>
        <scheme val="minor"/>
      </rPr>
      <t>antracit</t>
    </r>
    <r>
      <rPr>
        <sz val="11"/>
        <color theme="1"/>
        <rFont val="Calibri"/>
        <family val="2"/>
        <charset val="238"/>
        <scheme val="minor"/>
      </rPr>
      <t xml:space="preserve"> dle vzorníku dodavatele.</t>
    </r>
  </si>
  <si>
    <t>Rozměr: š. 2800 x h. 600 x v. 750 mm.
Pracovní deska: dřevotřísková lamino deska tl. 25 mm, bočnice, čelní deska dřevotřísková lamino deska tl. 18 mm; ABS hrana 2 mm, obsahuje rektifikovatelné nožky, část stolu pod dřezem je uzavíratelná dvířky, obsahuje jednu výškově nastavitelnou polici; součástí dodávky je 1x nerezový dřez, 1x plastový sifon, 1x nerezová stojánková baterie.</t>
  </si>
  <si>
    <t>Příloha č. 2 Kupní smlouvy - technická specifikace
Nábytek pro ZČU (II.) 010 - 2022</t>
  </si>
  <si>
    <r>
      <t xml:space="preserve">Stůl se zvýšenou nosností.
Rozměry: d. 1600 mm, hl. 850 mm, v. 735 - 750 mm.
Kovové podnoží.
Stolní deska z postformingové dřevotřískové desky tl. 38 mm HPL laminát, hladký, ABS hrana 2 mm;
zaoblení desky (Levý přední roh) s poloměrem 250 mm;
ve stolové desce průchodka s víčkem o ø 50 mm (Pravý zadní roh).
Barva desky: dřevěný dekor (preferován dekor dub).
Viz </t>
    </r>
    <r>
      <rPr>
        <sz val="11"/>
        <color rgb="FFFF0000"/>
        <rFont val="Calibri"/>
        <family val="2"/>
        <charset val="238"/>
        <scheme val="minor"/>
      </rPr>
      <t>Příloha č. 3 Kupní smlouvy - obrázky_N (II.)-010-2022.pdf</t>
    </r>
  </si>
  <si>
    <r>
      <t xml:space="preserve">Rozměry stolu: d. 1600 mm, hl. 700 mm, v. 735 - 750 mm, výška identická s položkou: Stůl pracovní 21a;
kovové podnoží v levé části;
v pravé části podnoží nahrazeno šuplíkovou skříňkou,
rozměry skříňky: š. 450 mm, hl. 700 mm, v.do výše stolní desky;
4× šuplík se zpomalovačem dojezdu;
stolová deska z laminované dřevotřískové desky tl. 24 mm, korpus skříňky, šuplíky z laminované dřevotřískové desky tl. 18 mm, HPL laminát, hladký, ABS hrana 2 mm;
zaoblení desky (levý přední a levý zadní roh) s poloměrem 200 mm;
1× uzamykatelný šuplík, bezp. cylindrický zámek;
nerezové úchytky;
barva desky a skříňky: dřevěný dekor (preferován dekor dub).
Viz </t>
    </r>
    <r>
      <rPr>
        <sz val="11"/>
        <color rgb="FFFF0000"/>
        <rFont val="Calibri"/>
        <family val="2"/>
        <charset val="238"/>
        <scheme val="minor"/>
      </rPr>
      <t>Příloha č. 3 Kupní smlouvy - obrázky_N (II.)-010-2022.pdf</t>
    </r>
  </si>
  <si>
    <r>
      <t>Rozměry stolu: d. 1600 mm, hl. 700 mm, v. 735 - 750 mm, výška identická s položkou: Stůl pracovní 21a;
kovové podnoží v levé části;
v pravé části podnoží nahrazeno šuplíkovou skříňkou,
rozměry skříňky: š. 450 mm, hl. 650 mm, v.do výše stolní desky;
4× šuplík se zpomalovačem dojezdu;
stolová deska z laminované dřevotřískové desky tl. 24 mm, korpus skříňky, šuplíky z laminované dřevotřískové desky tl. 18 mm, HPL laminát, hladký, ABS hrana 2 mm;
ve stolové desce 1× průchodka s víčkem o ø 50 mm (Levý zadní roh);
zaoblení desky (Levý přední a pravý přední roh) s poloměrem 200 mm;
1× uzamykatelný šuplík, bezp. cylindrický zámek;
nerezové úchytky;
barva desky a skříňky: dřevěný dekor (preferován dekor dub).
Viz</t>
    </r>
    <r>
      <rPr>
        <sz val="11"/>
        <color rgb="FFFF0000"/>
        <rFont val="Calibri"/>
        <family val="2"/>
        <charset val="238"/>
        <scheme val="minor"/>
      </rPr>
      <t xml:space="preserve"> Příloha č. 3 Kupní smlouvy - obrázky_N (II.)-010-2022.pdf</t>
    </r>
  </si>
  <si>
    <r>
      <t xml:space="preserve">Stojící na zemi, s pevnými zády;
rozměry: d. 1220 mm, hl. 500 mm, v. 735 - 750 mm, výška identická s položkou: Stůl pracovní 21a;
stolová deska z laminované dřevotřískové desky tl. 24 mm, korpus skříňky, šuplíky z laminované dřevotřískové desky tl. 18 mm, HPL laminát, hladký, ABS hrana 2 mm;
10× šuplík se zpomalovačem dojezdu, možná kombinace různých velikostí a výšek;
nerezové úchytky;
barva desky a skříňky: dřevěný dekor (preferován dekor dub).
Viz </t>
    </r>
    <r>
      <rPr>
        <sz val="11"/>
        <color rgb="FFFF0000"/>
        <rFont val="Calibri"/>
        <family val="2"/>
        <charset val="238"/>
        <scheme val="minor"/>
      </rPr>
      <t>Příloha č. 3 Kupní smlouvy - obrázky_N (II.)-010-2022.pdf</t>
    </r>
  </si>
  <si>
    <r>
      <t>Stůl tvaru L (pravý);
celkové rozměry stolu: d. 2100 mm, hl. 1600 mm, v. 735 - 750 mm; hl. hlavní desky 800 mm, hl. L části 600 mm;
kovové podnoží v levé části;
v pravé L části podnoží nahrazeno šuplíkovou skříňkou,
rozměry skříňky: š. 450 mm, hl. 550 mm, v.do výše stolní desky;
4× šuplík se zpomalovačem dojezdu;
stolová deska, z laminované dřevotřískové desky tl. 24 mm, korpus skříňky, šuplíky z laminované dřevotřískové desky tl. 18 mm, HPL laminát, hladký, ABS hrana 2 mm;
ve stolové desce 3× průchodka s víčkem o ø 50 mm (U zadní hrany uprostřed, pravý zadní roh, uprostřed pravé strany)
zaoblení desky (levý přední roh) s poloměrem 350mm, zaoblení L části desky (levý přední roh) s poloměrem 200 mm;
1× uzamykatelný šuplík, bezp. cylindrický zámek;
nerezové úchytky;
barva desky a skříňky: dřevěný dekor (preferován dekor dub).
Viz</t>
    </r>
    <r>
      <rPr>
        <sz val="11"/>
        <color rgb="FFFF0000"/>
        <rFont val="Calibri"/>
        <family val="2"/>
        <charset val="238"/>
        <scheme val="minor"/>
      </rPr>
      <t xml:space="preserve"> Příloha č. 3 Kupní smlouvy - obrázky_N (II.)-010-2022.pdf</t>
    </r>
  </si>
  <si>
    <r>
      <t xml:space="preserve">Zásuvkový kontejner pod Stůl pracovní 21d;
rozměry: š. 450 mm, hl. 700 mm, v.do výše stolní desky;
4× šuplík se zpomalovačem dojezdu;
korpus, šuplíky z laminované dřevotřískové desky tl. 18mm, HPL laminát, hladký, ABS hrana 2 mm;
nerezové úchytky;
4× kolečka 50mm, 2× brzdné kolečko;
barva: dřevěný dekor (preferován dekor dub).
Viz </t>
    </r>
    <r>
      <rPr>
        <sz val="11"/>
        <color rgb="FFFF0000"/>
        <rFont val="Calibri"/>
        <family val="2"/>
        <charset val="238"/>
        <scheme val="minor"/>
      </rPr>
      <t>Příloha č. 3 Kupní smlouvy - obrázky_N (II.)-010-2022.pdf</t>
    </r>
  </si>
  <si>
    <r>
      <t>Pevná, určená k zavěčení na zeď;
rozměry: š. 1400 mm, hl. 350 mm, v. 900 mm;
rozdělená na skříňky a police;
korpus, dveře, police z laminované dřevotřískové desky tl. 18 mm, HPL laminát, hladký, abs hrana 2 mm;
Skříňka rozdelená v polovině, levá strana tvořena skříňkou (rozměry cca 800 x 600 mm) v horní části a poličkou v dolní části (výška cca 300 mm), pravá strana tvořena třemi policemi, spodní bude mít pevnou výšku (cca 300 mm) a další bude výškově stavitelná;
pohledová zadní stěna v barvě korpusu;
plné otvíravé křídlové dveře, otevírání dveřních křídel až na úhle 175°;
nerezové úchytky;
barva: dřevěný dekor (preferován dekor dub).
Viz</t>
    </r>
    <r>
      <rPr>
        <sz val="11"/>
        <color rgb="FFFF0000"/>
        <rFont val="Calibri"/>
        <family val="2"/>
        <charset val="238"/>
        <scheme val="minor"/>
      </rPr>
      <t xml:space="preserve"> Příloha č. 3 Kupní smlouvy - obrázky_N (II.)-010-2022.pdf</t>
    </r>
  </si>
  <si>
    <r>
      <t xml:space="preserve">Vyšší standard, samonosná (stojící na zemi), s pevnými zády;
rozměry: š. 900 mm, hl. 350 mm, v. 2800 mm;
rozdělelná na skříňky a police;
spodní část v. 750 mm, zavíratelná skřín, plné otvíravé křídlové dveře, 1× výškově nastavitelná police;
středová policová část, 2× výškově nastavitelná police;
horní část 2 skříňky, každá s 1× výškově nastavitelnou policí, plné otvíravé křídlové dveře;
korpus, dveře, police, z laminované dřevotřískové desky tl. 18 mm, HPL laminát, hladký, ABS hrana 2 mm;
pohledová zadní stěna v barvě korpusu;
otevírání dveřních křídel až na úhle 175°;
uzamykatelné dvířka, bezp. cylindrické zámky;
sokl v. 80 mm z laminované dřevotřískové desky tl. 18 mm, aretační šrouby pro vyrovnání;
nerezové úchytky;
barva: dřevěný dekor (preferován dekor dub).
Viz </t>
    </r>
    <r>
      <rPr>
        <sz val="11"/>
        <color rgb="FFFF0000"/>
        <rFont val="Calibri"/>
        <family val="2"/>
        <charset val="238"/>
        <scheme val="minor"/>
      </rPr>
      <t xml:space="preserve">Příloha č. 3 Kupní smlouvy - obrázky_N (II.)-010-2022.pdf
</t>
    </r>
  </si>
  <si>
    <r>
      <t xml:space="preserve">Skříň bude postavena na pracovní stůl, vyšší standard, samonosná, s pevnou zadní stěnou, kotvení na stěnu;
rozměry: š. 750 mm, hl. 300 mm, v. 2000 mm;
rozdělelná na skříňku a police;
spodní část v. 1400 mm, 1× pevná police, 3× výškově nastavitelná police;
horní část, skříňka s 1× výškově nastavitelnou policí, plné otvíravé křídlové dveře, otevírání dveřních křídel až na úhle 175°;
korpus, dveře, police z laminované dřevotřískové desky tl. 18 mm, HPL laminát, hladký, ABS hrana 2 mm;
pohledová zadní stěna v barvě korpusu;
nerezové úchytky;
barva: dřevěný dekor (preferován dekor dub).
Viz </t>
    </r>
    <r>
      <rPr>
        <sz val="11"/>
        <color rgb="FFFF0000"/>
        <rFont val="Calibri"/>
        <family val="2"/>
        <charset val="238"/>
        <scheme val="minor"/>
      </rPr>
      <t>Příloha č. 3 Kupní smlouvy - obrázky_N (II.)-010-2022.pdf</t>
    </r>
  </si>
  <si>
    <r>
      <t xml:space="preserve">Vyšší standard, samonosná (stojící na zemi), s pevnými zády;
rozměry: š. 900 mm, hl. 600 mm, v. 2800 mm;
rozdělená na skříňky a šuplíky;
v horní části dvě uzavíratelné skříňky, každá s 1× výškově nastavitelnou policí, plné otvíravé křídlové dveře, otevírání dveřních křídel až na úhle 175°, plné otvíravé dvoukřídlové dveře;
spodní část do výšky 1,5 m dělěná na šuplíky,
17× šuplík se zpomalovačem dojezdu,
2 šuplíky – š. 450 mm, v. 350 mm,
2 šuplíky – š. 450 mm, v. 200 mm,
2 šuplíky – š. 450 mm, v. 150 mm,
2 šuplíky – š. 450 mm, v. 150 mm,
3 šuplíky – š. 300 mm, v. 200 mm,
3 šuplíky – š. 300 mm, v. 150 mm,
3 šuplíky – š. 300 mm, v. 150 mm;
6x  šuplíky – š. 150 mm, v. 150 mm, průhledné platové šuplíky (kontejnery) bez pojezdu,
korpus, dveře, šuplíky, police z laminované dřevotřískové desky tl. 18 mm, HPL laminát, hladký, ABS hrana 2 mm;
pohledová zadní stěna v barvě korpusu;
nerezové úchytky;
barva: dřevěný dekor (preferován dekor dub).
Viz </t>
    </r>
    <r>
      <rPr>
        <sz val="11"/>
        <color rgb="FFFF0000"/>
        <rFont val="Calibri"/>
        <family val="2"/>
        <charset val="238"/>
        <scheme val="minor"/>
      </rPr>
      <t>Příloha č. 3 Kupní smlouvy - obrázky_N (II.)-010-2022.pdf</t>
    </r>
  </si>
  <si>
    <r>
      <t>Vyšší standard, samonosná (stojící na zemi), s pevnými zády;
členěná na 8 části (možno případně i více), sešorubovatelné, vrchní skříňky musí být každá samostaně odnímatelná (nástavce);
rozměry: š. 2400 mm, hl. 350 mm, v. 3200 mm
rozdělené na skříňky a police;
spodní část do výšky 400 mm - volný úložný prostor;
další část tvoří skříňky výška 550 mm, 1× výškově nastavitelná police, plné otvíravé dvoukřídlové dveře;
další část tvoří 4× výškově nastavitelné police, celková výška 1750 mm;
další část tvoří skříňky výška 500 mm, plné otvíravé dvoukřídlové dveře; 
otevírání dveřních křídel až na úhle 175°;
korpus, dveře, police z laminované dřevotřískové desky tl. 18mm, HPL laminát, hladký, ABS hrana 2 mm;
pohledová zadní stěna v barvě korpusu;
nerezové úchytky;
barva: dřevěný dekor (preferován dekor dub).
Viz</t>
    </r>
    <r>
      <rPr>
        <sz val="11"/>
        <color rgb="FFFF0000"/>
        <rFont val="Calibri"/>
        <family val="2"/>
        <charset val="238"/>
        <scheme val="minor"/>
      </rPr>
      <t xml:space="preserve"> Příloha č. 3 Kupní smlouvy - obrázky_N (II.)-010-2022.pdf</t>
    </r>
  </si>
  <si>
    <t>Sestava skříní – vyšší standard. V pravé části členěná po výšce na dvě části dle nákresu. V horní části 3x výškově nastavitelné police. Dveře spodní kryjí trezorovou skříň (trezorová skříň není součástí dodávky). V levé části členěná po výšce na tři části. V horní části 3x výškově nastavitelné police. Ve střední části jsou umístěny schránky (boxy). Ve spodní části 2x výškově nastavitelné police. Plné otvíravé křídlové dveře. Korpus, dveře, schránky, police z laminované dřevotřískové desky tl. 18 mm. HPL laminát, hladký, ABS hrana 2 mm. Pohledová zadní stěna v barvě korpusu. Otevírání dveřních křídel až na úhle 175°. Uzamykatelné dvířka, bezpečnostní cylindrické zámky. Sokl v. 20 mm z laminované dřevotřískové desky tl. 18 mm. Aretační šrouby pro vyrovnání otevírání skrytým systémem push. Kvalita a provedení odpovídá účelu užívání objektu.
Rozměr: š. 2800 mm, hl. 800 mm, v. 3600 mm (pozn. vestavěné skříně až po strop).</t>
  </si>
  <si>
    <r>
      <t xml:space="preserve">Skříň bude postavena na pracovní stůl, vyšší standard, samonosná, s pevnou zadní stěnou, kotvení na stěnu;
rozměry: š. 1200 mm, hl. 300 mm, v. 2000 mm
spodní část v. 1400 mm, 1× pevná police, 4× výškově nastavitelná police;
horní část skříňka s 1× výškově nastavitelnou policí, plné otvíravé křídlové dveře, otevírání dveřních křídel až na úhle 175°;
korpus, dveře, police z laminované dřevotřískové desky tl. 18mm, HPL laminát, hladký, ABS hrana 2 mm;
pohledová zadní stěna v barvě korpusu;
nerezové úchytky;
barva: dřevěný dekor (preferován dekor dub).
Viz </t>
    </r>
    <r>
      <rPr>
        <sz val="11"/>
        <color rgb="FFFF0000"/>
        <rFont val="Calibri"/>
        <family val="2"/>
        <charset val="238"/>
        <scheme val="minor"/>
      </rPr>
      <t>Příloha č. 3 Kupní smlouvy - obrázky_N (II.)-010-2022.pdf</t>
    </r>
  </si>
  <si>
    <r>
      <t xml:space="preserve">Stůl se zvýšenou nosností;
rozměry stolu: d. 2900 mm, hl. 850 mm, v. 735 - 750 mm, výška identická s položkou: Stůl pracovní 21a;
stolní deska z postformingové dřevotřískové desky tl. 38 mm,
HPL laminát, hladký, abs hrana 2 mm;
zaoblení desky (Levý přední roh) s poloměrem 350 mm;
kovové podnoží v pravé části;
v levé části podnoží nahrazeno šuplíkovou skříňkou,
rozměry skříňky: š. 700 mm, hl. 700 mm, v.do výše stolní desky;
4× šuplík se zpomalovačem dojezdu a vnitřními variabilními organizéry;
korpus skříňky, šuplíky z laminované dřevotřískové desky tl. 18 mm, hpl laminát, hladký, ABS hrana 2 mm;
1× uzamykatelný šuplík, bezp. cylindrický zámek;
nerezové úchytky;
barva desky a skříňky: dřevěný dekor (preferován dekor dub).
Viz </t>
    </r>
    <r>
      <rPr>
        <sz val="11"/>
        <color rgb="FFFF0000"/>
        <rFont val="Calibri"/>
        <family val="2"/>
        <charset val="238"/>
        <scheme val="minor"/>
      </rPr>
      <t>Příloha č. 3 Kupní smlouvy - obrázky_N (II.)-010-2022.pdf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</si>
</sst>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4"/>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sz val="11"/>
      <color rgb="FFFF0000"/>
      <name val="Calibri"/>
      <family val="2"/>
      <charset val="238"/>
      <scheme val="minor"/>
    </font>
    <font>
      <b/>
      <sz val="11"/>
      <color rgb="FF0000FF"/>
      <name val="Calibri"/>
      <family val="2"/>
      <charset val="238"/>
      <scheme val="minor"/>
    </font>
  </fonts>
  <fills count="6">
    <fill>
      <patternFill patternType="none"/>
    </fill>
    <fill>
      <patternFill patternType="gray125"/>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right/>
      <top/>
      <bottom style="thick">
        <color auto="1"/>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medium">
        <color auto="1"/>
      </left>
      <right style="medium">
        <color auto="1"/>
      </right>
      <top style="thin">
        <color auto="1"/>
      </top>
      <bottom style="thick">
        <color auto="1"/>
      </bottom>
      <diagonal/>
    </border>
    <border>
      <left style="thick">
        <color auto="1"/>
      </left>
      <right style="medium">
        <color auto="1"/>
      </right>
      <top style="thin">
        <color auto="1"/>
      </top>
      <bottom style="thick">
        <color auto="1"/>
      </bottom>
      <diagonal/>
    </border>
    <border>
      <left style="medium">
        <color auto="1"/>
      </left>
      <right style="medium">
        <color auto="1"/>
      </right>
      <top/>
      <bottom/>
      <diagonal/>
    </border>
    <border>
      <left style="medium">
        <color auto="1"/>
      </left>
      <right style="medium">
        <color auto="1"/>
      </right>
      <top/>
      <bottom style="thick">
        <color auto="1"/>
      </bottom>
      <diagonal/>
    </border>
    <border>
      <left style="thick">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style="medium">
        <color auto="1"/>
      </right>
      <top style="thick">
        <color auto="1"/>
      </top>
      <bottom/>
      <diagonal/>
    </border>
  </borders>
  <cellStyleXfs count="2">
    <xf numFmtId="0" fontId="0" fillId="0" borderId="0"/>
    <xf numFmtId="0" fontId="16" fillId="0" borderId="0"/>
  </cellStyleXfs>
  <cellXfs count="9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0" fillId="0" borderId="0" xfId="0" applyAlignment="1">
      <alignment horizontal="left" vertical="center" wrapText="1" indent="1"/>
    </xf>
    <xf numFmtId="0" fontId="9" fillId="0" borderId="0" xfId="0" applyFont="1" applyAlignment="1">
      <alignment vertical="center"/>
    </xf>
    <xf numFmtId="0" fontId="0" fillId="0" borderId="1" xfId="0" applyBorder="1"/>
    <xf numFmtId="0" fontId="0" fillId="4" borderId="1" xfId="0" applyFill="1" applyBorder="1"/>
    <xf numFmtId="0" fontId="0" fillId="0" borderId="0" xfId="0"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3" xfId="0" applyNumberFormat="1" applyBorder="1" applyAlignment="1">
      <alignment horizontal="right" vertical="center" indent="1"/>
    </xf>
    <xf numFmtId="0" fontId="0" fillId="0" borderId="4" xfId="0" applyBorder="1"/>
    <xf numFmtId="164" fontId="0" fillId="0" borderId="0" xfId="0" applyNumberFormat="1" applyAlignment="1">
      <alignment horizontal="right" vertical="center" indent="1"/>
    </xf>
    <xf numFmtId="0" fontId="14" fillId="5" borderId="5" xfId="0" applyFont="1" applyFill="1" applyBorder="1" applyAlignment="1">
      <alignment horizontal="center" vertical="center" wrapText="1"/>
    </xf>
    <xf numFmtId="0" fontId="11" fillId="0" borderId="0" xfId="0" applyFont="1" applyAlignment="1">
      <alignment vertical="center"/>
    </xf>
    <xf numFmtId="164" fontId="10" fillId="0" borderId="0" xfId="0" applyNumberFormat="1" applyFont="1" applyAlignment="1">
      <alignment horizontal="right" vertical="center" indent="1"/>
    </xf>
    <xf numFmtId="164" fontId="11" fillId="0" borderId="5" xfId="0" applyNumberFormat="1" applyFont="1" applyBorder="1" applyAlignment="1">
      <alignment horizontal="center" vertical="center"/>
    </xf>
    <xf numFmtId="0" fontId="13" fillId="0" borderId="0" xfId="0" applyFont="1"/>
    <xf numFmtId="0" fontId="13" fillId="0" borderId="0" xfId="0" applyFont="1" applyAlignment="1">
      <alignment wrapText="1"/>
    </xf>
    <xf numFmtId="0" fontId="13" fillId="0" borderId="0" xfId="0" applyFont="1" applyAlignment="1">
      <alignment horizontal="center"/>
    </xf>
    <xf numFmtId="0" fontId="0" fillId="0" borderId="0" xfId="0" applyFill="1" applyAlignment="1">
      <alignment vertical="top" wrapText="1"/>
    </xf>
    <xf numFmtId="0" fontId="0" fillId="0" borderId="0" xfId="0" applyFill="1"/>
    <xf numFmtId="0" fontId="12" fillId="0" borderId="0" xfId="0" applyFont="1" applyFill="1" applyAlignment="1">
      <alignment vertical="center" wrapText="1"/>
    </xf>
    <xf numFmtId="0" fontId="9" fillId="0" borderId="0" xfId="0" applyFont="1" applyFill="1" applyAlignment="1">
      <alignment horizontal="left"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0" fillId="0" borderId="0" xfId="0" applyFont="1" applyAlignment="1">
      <alignment horizontal="center" vertical="top" wrapText="1"/>
    </xf>
    <xf numFmtId="0" fontId="14" fillId="0" borderId="0" xfId="0" applyFont="1" applyFill="1" applyAlignment="1">
      <alignment horizontal="left" vertical="center" wrapText="1"/>
    </xf>
    <xf numFmtId="0" fontId="13" fillId="0" borderId="0" xfId="0" applyFont="1" applyFill="1"/>
    <xf numFmtId="49" fontId="0" fillId="0" borderId="0" xfId="0" applyNumberFormat="1" applyFill="1" applyAlignment="1">
      <alignment vertical="top" wrapText="1"/>
    </xf>
    <xf numFmtId="0" fontId="0" fillId="3" borderId="8" xfId="0" applyFill="1" applyBorder="1" applyAlignment="1">
      <alignment horizontal="center" vertical="center" wrapText="1"/>
    </xf>
    <xf numFmtId="3" fontId="0" fillId="3" borderId="8" xfId="0" applyNumberFormat="1" applyFill="1" applyBorder="1" applyAlignment="1">
      <alignment horizontal="center" vertical="center" wrapText="1"/>
    </xf>
    <xf numFmtId="164" fontId="0" fillId="0" borderId="8" xfId="0" applyNumberFormat="1" applyBorder="1" applyAlignment="1">
      <alignment horizontal="right" vertical="center" indent="1"/>
    </xf>
    <xf numFmtId="3" fontId="0" fillId="2" borderId="9" xfId="0" applyNumberFormat="1" applyFill="1" applyBorder="1" applyAlignment="1">
      <alignment horizontal="center" vertical="center" wrapText="1"/>
    </xf>
    <xf numFmtId="0" fontId="14" fillId="2" borderId="5" xfId="0" applyFont="1" applyFill="1" applyBorder="1" applyAlignment="1">
      <alignment horizontal="center" vertical="center" textRotation="90" wrapText="1"/>
    </xf>
    <xf numFmtId="0" fontId="19" fillId="5" borderId="6"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7" fillId="3" borderId="8" xfId="0" applyFont="1" applyFill="1" applyBorder="1" applyAlignment="1">
      <alignment horizontal="center" vertical="center" wrapText="1"/>
    </xf>
    <xf numFmtId="3" fontId="0" fillId="2" borderId="12" xfId="0" applyNumberFormat="1" applyFill="1" applyBorder="1" applyAlignment="1">
      <alignment horizontal="center" vertical="center" wrapText="1"/>
    </xf>
    <xf numFmtId="3" fontId="0" fillId="3" borderId="13" xfId="0" applyNumberFormat="1" applyFill="1" applyBorder="1" applyAlignment="1">
      <alignment horizontal="center" vertical="center" wrapText="1"/>
    </xf>
    <xf numFmtId="0" fontId="8" fillId="3" borderId="13"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13" xfId="0" applyFill="1" applyBorder="1" applyAlignment="1">
      <alignment vertical="center" wrapText="1"/>
    </xf>
    <xf numFmtId="165" fontId="0" fillId="0" borderId="3" xfId="0" applyNumberFormat="1" applyBorder="1" applyAlignment="1">
      <alignment horizontal="right" vertical="center" indent="1"/>
    </xf>
    <xf numFmtId="0" fontId="0" fillId="0" borderId="3" xfId="0" applyBorder="1" applyAlignment="1">
      <alignment horizontal="center" vertical="center"/>
    </xf>
    <xf numFmtId="0" fontId="0" fillId="3" borderId="8" xfId="0" applyFill="1" applyBorder="1" applyAlignment="1">
      <alignment vertical="center" wrapText="1"/>
    </xf>
    <xf numFmtId="164" fontId="0" fillId="3" borderId="8" xfId="0" applyNumberFormat="1" applyFill="1" applyBorder="1" applyAlignment="1">
      <alignment horizontal="right" vertical="center" indent="1"/>
    </xf>
    <xf numFmtId="165" fontId="0" fillId="0" borderId="8" xfId="0" applyNumberFormat="1" applyBorder="1" applyAlignment="1">
      <alignment horizontal="right" vertical="center" indent="1"/>
    </xf>
    <xf numFmtId="0" fontId="0" fillId="0" borderId="8" xfId="0" applyBorder="1" applyAlignment="1">
      <alignment horizontal="center" vertical="center"/>
    </xf>
    <xf numFmtId="164" fontId="0" fillId="3" borderId="13" xfId="0" applyNumberFormat="1" applyFill="1" applyBorder="1" applyAlignment="1">
      <alignment horizontal="right" vertical="center" indent="1"/>
    </xf>
    <xf numFmtId="0" fontId="4" fillId="3" borderId="13" xfId="0" applyFont="1" applyFill="1" applyBorder="1" applyAlignment="1">
      <alignment horizontal="left" vertical="center" wrapText="1" indent="1"/>
    </xf>
    <xf numFmtId="0" fontId="5" fillId="3" borderId="13" xfId="0" applyFont="1" applyFill="1" applyBorder="1" applyAlignment="1">
      <alignment horizontal="left" vertical="center" wrapText="1" indent="1"/>
    </xf>
    <xf numFmtId="14" fontId="22" fillId="3" borderId="3" xfId="0" applyNumberFormat="1" applyFont="1" applyFill="1" applyBorder="1" applyAlignment="1">
      <alignment horizontal="center" vertical="center" wrapText="1"/>
    </xf>
    <xf numFmtId="14" fontId="14" fillId="3" borderId="3" xfId="0" applyNumberFormat="1" applyFont="1" applyFill="1" applyBorder="1" applyAlignment="1">
      <alignment horizontal="center" vertical="center" wrapText="1"/>
    </xf>
    <xf numFmtId="14" fontId="14" fillId="3" borderId="8" xfId="0" applyNumberFormat="1" applyFont="1" applyFill="1" applyBorder="1" applyAlignment="1">
      <alignment horizontal="center" vertical="center" wrapText="1"/>
    </xf>
    <xf numFmtId="0" fontId="2" fillId="3" borderId="13" xfId="0" applyFont="1" applyFill="1" applyBorder="1" applyAlignment="1">
      <alignment horizontal="left" vertical="center" wrapText="1" indent="1"/>
    </xf>
    <xf numFmtId="0" fontId="2" fillId="3" borderId="8" xfId="0" applyFont="1" applyFill="1" applyBorder="1" applyAlignment="1">
      <alignment horizontal="left" vertical="center" wrapText="1" indent="1"/>
    </xf>
    <xf numFmtId="0" fontId="9" fillId="0" borderId="0" xfId="0" applyFont="1" applyAlignment="1">
      <alignment horizontal="left" vertical="center" wrapText="1"/>
    </xf>
    <xf numFmtId="0" fontId="4" fillId="3" borderId="13" xfId="0" applyFont="1" applyFill="1" applyBorder="1" applyAlignment="1">
      <alignment horizontal="center" vertical="center" wrapText="1"/>
    </xf>
    <xf numFmtId="0" fontId="0" fillId="3" borderId="15"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4" xfId="0" applyFill="1" applyBorder="1" applyAlignment="1">
      <alignment horizontal="center" vertical="center" wrapText="1"/>
    </xf>
    <xf numFmtId="0" fontId="9" fillId="5" borderId="6" xfId="0" applyFont="1" applyFill="1" applyBorder="1" applyAlignment="1">
      <alignment horizontal="center" vertical="center" wrapText="1"/>
    </xf>
    <xf numFmtId="0" fontId="0" fillId="5" borderId="6" xfId="0" applyFill="1" applyBorder="1" applyAlignment="1">
      <alignment vertical="center" wrapText="1"/>
    </xf>
    <xf numFmtId="0" fontId="0" fillId="5" borderId="7" xfId="0" applyFill="1" applyBorder="1" applyAlignment="1">
      <alignment vertical="center" wrapText="1"/>
    </xf>
    <xf numFmtId="0" fontId="14" fillId="0" borderId="0" xfId="0" applyFont="1" applyAlignment="1">
      <alignment horizontal="left" vertical="center" wrapText="1"/>
    </xf>
    <xf numFmtId="164" fontId="11" fillId="0" borderId="6" xfId="0" applyNumberFormat="1" applyFont="1" applyBorder="1" applyAlignment="1">
      <alignment horizontal="center" vertical="center"/>
    </xf>
    <xf numFmtId="0" fontId="0" fillId="0" borderId="6" xfId="0" applyBorder="1"/>
    <xf numFmtId="0" fontId="0" fillId="0" borderId="7" xfId="0" applyBorder="1"/>
    <xf numFmtId="0" fontId="9" fillId="0" borderId="0" xfId="0" applyFont="1" applyAlignment="1">
      <alignment horizontal="left" vertical="center" wrapText="1"/>
    </xf>
    <xf numFmtId="0" fontId="0" fillId="3" borderId="11" xfId="0" applyFill="1" applyBorder="1" applyAlignment="1">
      <alignment horizontal="center" vertical="center" wrapText="1"/>
    </xf>
    <xf numFmtId="0" fontId="4" fillId="3" borderId="13"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18" fillId="2" borderId="0" xfId="0" applyFont="1" applyFill="1" applyAlignment="1">
      <alignment horizontal="left" vertical="center" wrapText="1"/>
    </xf>
    <xf numFmtId="0" fontId="18" fillId="2" borderId="0" xfId="0" applyFont="1" applyFill="1" applyAlignment="1">
      <alignment horizontal="left" vertical="center"/>
    </xf>
    <xf numFmtId="0" fontId="3" fillId="3" borderId="10" xfId="0" applyFont="1" applyFill="1" applyBorder="1" applyAlignment="1">
      <alignment horizontal="center" vertical="center" wrapText="1"/>
    </xf>
    <xf numFmtId="0" fontId="15" fillId="4" borderId="13" xfId="0" applyFont="1" applyFill="1" applyBorder="1" applyAlignment="1" applyProtection="1">
      <alignment horizontal="left" vertical="center" wrapText="1" indent="1"/>
      <protection locked="0"/>
    </xf>
    <xf numFmtId="0" fontId="15" fillId="4" borderId="8" xfId="0" applyFont="1" applyFill="1" applyBorder="1" applyAlignment="1" applyProtection="1">
      <alignment horizontal="left" vertical="center" wrapText="1" indent="1"/>
      <protection locked="0"/>
    </xf>
    <xf numFmtId="164" fontId="15" fillId="4" borderId="13" xfId="0" applyNumberFormat="1" applyFont="1" applyFill="1" applyBorder="1" applyAlignment="1" applyProtection="1">
      <alignment horizontal="right" vertical="center" wrapText="1" indent="1"/>
      <protection locked="0"/>
    </xf>
    <xf numFmtId="164" fontId="15" fillId="4" borderId="8"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9">
    <dxf>
      <font>
        <b/>
        <i val="0"/>
        <color rgb="FFFF0000"/>
      </font>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jpeg"/><Relationship Id="rId21" Type="http://schemas.openxmlformats.org/officeDocument/2006/relationships/image" Target="../media/image21.png"/><Relationship Id="rId7" Type="http://schemas.openxmlformats.org/officeDocument/2006/relationships/image" Target="../media/image7.emf"/><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jpe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6</xdr:col>
      <xdr:colOff>457200</xdr:colOff>
      <xdr:row>6</xdr:row>
      <xdr:rowOff>219074</xdr:rowOff>
    </xdr:from>
    <xdr:to>
      <xdr:col>6</xdr:col>
      <xdr:colOff>1667856</xdr:colOff>
      <xdr:row>6</xdr:row>
      <xdr:rowOff>2312193</xdr:rowOff>
    </xdr:to>
    <xdr:pic>
      <xdr:nvPicPr>
        <xdr:cNvPr id="68" name="Obrázek 67">
          <a:extLst>
            <a:ext uri="{FF2B5EF4-FFF2-40B4-BE49-F238E27FC236}">
              <a16:creationId xmlns:a16="http://schemas.microsoft.com/office/drawing/2014/main" id="{E06FAF49-35F1-4CF9-854A-080C52EB867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06250" y="120186449"/>
          <a:ext cx="1210656" cy="2093119"/>
        </a:xfrm>
        <a:prstGeom prst="rect">
          <a:avLst/>
        </a:prstGeom>
        <a:noFill/>
        <a:ln>
          <a:noFill/>
        </a:ln>
      </xdr:spPr>
    </xdr:pic>
    <xdr:clientData/>
  </xdr:twoCellAnchor>
  <xdr:twoCellAnchor editAs="oneCell">
    <xdr:from>
      <xdr:col>6</xdr:col>
      <xdr:colOff>515992</xdr:colOff>
      <xdr:row>7</xdr:row>
      <xdr:rowOff>73818</xdr:rowOff>
    </xdr:from>
    <xdr:to>
      <xdr:col>6</xdr:col>
      <xdr:colOff>2085975</xdr:colOff>
      <xdr:row>7</xdr:row>
      <xdr:rowOff>1381125</xdr:rowOff>
    </xdr:to>
    <xdr:pic>
      <xdr:nvPicPr>
        <xdr:cNvPr id="69" name="Obrázek 68" descr="120 cm - NA 1200 třešeň">
          <a:extLst>
            <a:ext uri="{FF2B5EF4-FFF2-40B4-BE49-F238E27FC236}">
              <a16:creationId xmlns:a16="http://schemas.microsoft.com/office/drawing/2014/main" id="{081A2FD2-4A68-48E1-B329-C661954E91A7}"/>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27948" r="513" b="21796"/>
        <a:stretch/>
      </xdr:blipFill>
      <xdr:spPr bwMode="auto">
        <a:xfrm>
          <a:off x="11965042" y="122460543"/>
          <a:ext cx="1569983" cy="130730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361950</xdr:colOff>
      <xdr:row>8</xdr:row>
      <xdr:rowOff>92869</xdr:rowOff>
    </xdr:from>
    <xdr:to>
      <xdr:col>6</xdr:col>
      <xdr:colOff>2085976</xdr:colOff>
      <xdr:row>8</xdr:row>
      <xdr:rowOff>1504950</xdr:rowOff>
    </xdr:to>
    <xdr:pic>
      <xdr:nvPicPr>
        <xdr:cNvPr id="70" name="Obrázek 69" descr="120 cm - NA 1200 třešeň">
          <a:extLst>
            <a:ext uri="{FF2B5EF4-FFF2-40B4-BE49-F238E27FC236}">
              <a16:creationId xmlns:a16="http://schemas.microsoft.com/office/drawing/2014/main" id="{C57CA138-CAC7-416D-8CC7-73867977466B}"/>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27948" r="513" b="21796"/>
        <a:stretch/>
      </xdr:blipFill>
      <xdr:spPr bwMode="auto">
        <a:xfrm>
          <a:off x="11811000" y="124041694"/>
          <a:ext cx="1724026" cy="14120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337059</xdr:colOff>
      <xdr:row>9</xdr:row>
      <xdr:rowOff>85386</xdr:rowOff>
    </xdr:from>
    <xdr:to>
      <xdr:col>6</xdr:col>
      <xdr:colOff>2264569</xdr:colOff>
      <xdr:row>9</xdr:row>
      <xdr:rowOff>2013008</xdr:rowOff>
    </xdr:to>
    <xdr:pic>
      <xdr:nvPicPr>
        <xdr:cNvPr id="71" name="Obrázek 70" descr="Servírovací pojízdný stolek Akseli">
          <a:extLst>
            <a:ext uri="{FF2B5EF4-FFF2-40B4-BE49-F238E27FC236}">
              <a16:creationId xmlns:a16="http://schemas.microsoft.com/office/drawing/2014/main" id="{168E4D8A-753F-41CD-9ECB-59073712AC43}"/>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1786109" y="125662986"/>
          <a:ext cx="1927510" cy="19276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297656</xdr:colOff>
      <xdr:row>10</xdr:row>
      <xdr:rowOff>106996</xdr:rowOff>
    </xdr:from>
    <xdr:to>
      <xdr:col>6</xdr:col>
      <xdr:colOff>2371725</xdr:colOff>
      <xdr:row>10</xdr:row>
      <xdr:rowOff>1851170</xdr:rowOff>
    </xdr:to>
    <xdr:pic>
      <xdr:nvPicPr>
        <xdr:cNvPr id="72" name="Obrázek 71" descr=" - dub">
          <a:extLst>
            <a:ext uri="{FF2B5EF4-FFF2-40B4-BE49-F238E27FC236}">
              <a16:creationId xmlns:a16="http://schemas.microsoft.com/office/drawing/2014/main" id="{85279B0F-F97A-4640-BA0E-A50B01B9822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1746706" y="128103946"/>
          <a:ext cx="2074069" cy="1744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459583</xdr:colOff>
      <xdr:row>26</xdr:row>
      <xdr:rowOff>176213</xdr:rowOff>
    </xdr:from>
    <xdr:to>
      <xdr:col>6</xdr:col>
      <xdr:colOff>2533505</xdr:colOff>
      <xdr:row>26</xdr:row>
      <xdr:rowOff>1257301</xdr:rowOff>
    </xdr:to>
    <xdr:pic>
      <xdr:nvPicPr>
        <xdr:cNvPr id="73" name="Obrázek 72">
          <a:extLst>
            <a:ext uri="{FF2B5EF4-FFF2-40B4-BE49-F238E27FC236}">
              <a16:creationId xmlns:a16="http://schemas.microsoft.com/office/drawing/2014/main" id="{844C96A3-8181-45AC-A0CA-6D99C4C832AC}"/>
            </a:ext>
          </a:extLst>
        </xdr:cNvPr>
        <xdr:cNvPicPr>
          <a:picLocks noChangeAspect="1"/>
        </xdr:cNvPicPr>
      </xdr:nvPicPr>
      <xdr:blipFill>
        <a:blip xmlns:r="http://schemas.openxmlformats.org/officeDocument/2006/relationships" r:embed="rId5"/>
        <a:stretch>
          <a:fillRect/>
        </a:stretch>
      </xdr:blipFill>
      <xdr:spPr>
        <a:xfrm>
          <a:off x="11908633" y="172131038"/>
          <a:ext cx="2073922" cy="1081088"/>
        </a:xfrm>
        <a:prstGeom prst="rect">
          <a:avLst/>
        </a:prstGeom>
      </xdr:spPr>
    </xdr:pic>
    <xdr:clientData/>
  </xdr:twoCellAnchor>
  <xdr:twoCellAnchor editAs="oneCell">
    <xdr:from>
      <xdr:col>6</xdr:col>
      <xdr:colOff>311943</xdr:colOff>
      <xdr:row>28</xdr:row>
      <xdr:rowOff>96003</xdr:rowOff>
    </xdr:from>
    <xdr:to>
      <xdr:col>6</xdr:col>
      <xdr:colOff>2472498</xdr:colOff>
      <xdr:row>28</xdr:row>
      <xdr:rowOff>2181225</xdr:rowOff>
    </xdr:to>
    <xdr:pic>
      <xdr:nvPicPr>
        <xdr:cNvPr id="75" name="Obrázek 74">
          <a:extLst>
            <a:ext uri="{FF2B5EF4-FFF2-40B4-BE49-F238E27FC236}">
              <a16:creationId xmlns:a16="http://schemas.microsoft.com/office/drawing/2014/main" id="{67135364-FCF1-4480-A984-827DCACB0F8B}"/>
            </a:ext>
          </a:extLst>
        </xdr:cNvPr>
        <xdr:cNvPicPr>
          <a:picLocks noChangeAspect="1"/>
        </xdr:cNvPicPr>
      </xdr:nvPicPr>
      <xdr:blipFill>
        <a:blip xmlns:r="http://schemas.openxmlformats.org/officeDocument/2006/relationships" r:embed="rId6"/>
        <a:stretch>
          <a:fillRect/>
        </a:stretch>
      </xdr:blipFill>
      <xdr:spPr>
        <a:xfrm>
          <a:off x="11760993" y="175889403"/>
          <a:ext cx="2160555" cy="2085222"/>
        </a:xfrm>
        <a:prstGeom prst="rect">
          <a:avLst/>
        </a:prstGeom>
      </xdr:spPr>
    </xdr:pic>
    <xdr:clientData/>
  </xdr:twoCellAnchor>
  <xdr:twoCellAnchor editAs="oneCell">
    <xdr:from>
      <xdr:col>6</xdr:col>
      <xdr:colOff>280987</xdr:colOff>
      <xdr:row>29</xdr:row>
      <xdr:rowOff>88106</xdr:rowOff>
    </xdr:from>
    <xdr:to>
      <xdr:col>6</xdr:col>
      <xdr:colOff>2805112</xdr:colOff>
      <xdr:row>29</xdr:row>
      <xdr:rowOff>2096931</xdr:rowOff>
    </xdr:to>
    <xdr:pic>
      <xdr:nvPicPr>
        <xdr:cNvPr id="76" name="Obrázek 75">
          <a:extLst>
            <a:ext uri="{FF2B5EF4-FFF2-40B4-BE49-F238E27FC236}">
              <a16:creationId xmlns:a16="http://schemas.microsoft.com/office/drawing/2014/main" id="{9A5439BB-3410-4239-ADA6-E21BDE635162}"/>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1730037" y="178300856"/>
          <a:ext cx="2524125" cy="2008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216693</xdr:colOff>
      <xdr:row>30</xdr:row>
      <xdr:rowOff>111919</xdr:rowOff>
    </xdr:from>
    <xdr:to>
      <xdr:col>6</xdr:col>
      <xdr:colOff>2568007</xdr:colOff>
      <xdr:row>30</xdr:row>
      <xdr:rowOff>2329883</xdr:rowOff>
    </xdr:to>
    <xdr:pic>
      <xdr:nvPicPr>
        <xdr:cNvPr id="77" name="Obrázek 76">
          <a:extLst>
            <a:ext uri="{FF2B5EF4-FFF2-40B4-BE49-F238E27FC236}">
              <a16:creationId xmlns:a16="http://schemas.microsoft.com/office/drawing/2014/main" id="{DCC7BB75-6E40-47FF-929C-2D851191DD13}"/>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1665743" y="180744019"/>
          <a:ext cx="2351314" cy="2217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259555</xdr:colOff>
      <xdr:row>31</xdr:row>
      <xdr:rowOff>267685</xdr:rowOff>
    </xdr:from>
    <xdr:to>
      <xdr:col>6</xdr:col>
      <xdr:colOff>2212180</xdr:colOff>
      <xdr:row>31</xdr:row>
      <xdr:rowOff>2753354</xdr:rowOff>
    </xdr:to>
    <xdr:pic>
      <xdr:nvPicPr>
        <xdr:cNvPr id="78" name="Obrázek 77">
          <a:extLst>
            <a:ext uri="{FF2B5EF4-FFF2-40B4-BE49-F238E27FC236}">
              <a16:creationId xmlns:a16="http://schemas.microsoft.com/office/drawing/2014/main" id="{61D4A22B-6002-4812-A367-0085EB66BBFD}"/>
            </a:ext>
          </a:extLst>
        </xdr:cNvPr>
        <xdr:cNvPicPr>
          <a:picLocks noChangeAspect="1"/>
        </xdr:cNvPicPr>
      </xdr:nvPicPr>
      <xdr:blipFill>
        <a:blip xmlns:r="http://schemas.openxmlformats.org/officeDocument/2006/relationships" r:embed="rId9"/>
        <a:stretch>
          <a:fillRect/>
        </a:stretch>
      </xdr:blipFill>
      <xdr:spPr>
        <a:xfrm>
          <a:off x="11708605" y="183319135"/>
          <a:ext cx="1952625" cy="2485669"/>
        </a:xfrm>
        <a:prstGeom prst="rect">
          <a:avLst/>
        </a:prstGeom>
      </xdr:spPr>
    </xdr:pic>
    <xdr:clientData/>
  </xdr:twoCellAnchor>
  <xdr:twoCellAnchor editAs="oneCell">
    <xdr:from>
      <xdr:col>6</xdr:col>
      <xdr:colOff>184257</xdr:colOff>
      <xdr:row>27</xdr:row>
      <xdr:rowOff>597694</xdr:rowOff>
    </xdr:from>
    <xdr:to>
      <xdr:col>6</xdr:col>
      <xdr:colOff>2759614</xdr:colOff>
      <xdr:row>27</xdr:row>
      <xdr:rowOff>1514475</xdr:rowOff>
    </xdr:to>
    <xdr:pic>
      <xdr:nvPicPr>
        <xdr:cNvPr id="79" name="Obrázek 78">
          <a:extLst>
            <a:ext uri="{FF2B5EF4-FFF2-40B4-BE49-F238E27FC236}">
              <a16:creationId xmlns:a16="http://schemas.microsoft.com/office/drawing/2014/main" id="{9E0C2F18-3724-4BA0-FA5D-3B4E1EED52F6}"/>
            </a:ext>
          </a:extLst>
        </xdr:cNvPr>
        <xdr:cNvPicPr>
          <a:picLocks noChangeAspect="1"/>
        </xdr:cNvPicPr>
      </xdr:nvPicPr>
      <xdr:blipFill>
        <a:blip xmlns:r="http://schemas.openxmlformats.org/officeDocument/2006/relationships" r:embed="rId10"/>
        <a:stretch>
          <a:fillRect/>
        </a:stretch>
      </xdr:blipFill>
      <xdr:spPr>
        <a:xfrm>
          <a:off x="11633307" y="173971744"/>
          <a:ext cx="2575357" cy="916781"/>
        </a:xfrm>
        <a:prstGeom prst="rect">
          <a:avLst/>
        </a:prstGeom>
      </xdr:spPr>
    </xdr:pic>
    <xdr:clientData/>
  </xdr:twoCellAnchor>
  <xdr:twoCellAnchor editAs="oneCell">
    <xdr:from>
      <xdr:col>6</xdr:col>
      <xdr:colOff>114300</xdr:colOff>
      <xdr:row>12</xdr:row>
      <xdr:rowOff>216290</xdr:rowOff>
    </xdr:from>
    <xdr:to>
      <xdr:col>6</xdr:col>
      <xdr:colOff>2624306</xdr:colOff>
      <xdr:row>12</xdr:row>
      <xdr:rowOff>2066925</xdr:rowOff>
    </xdr:to>
    <xdr:pic>
      <xdr:nvPicPr>
        <xdr:cNvPr id="80" name="Obrázek 79">
          <a:extLst>
            <a:ext uri="{FF2B5EF4-FFF2-40B4-BE49-F238E27FC236}">
              <a16:creationId xmlns:a16="http://schemas.microsoft.com/office/drawing/2014/main" id="{5A333DF1-D233-8C2D-5DA4-AB8A10DC3370}"/>
            </a:ext>
          </a:extLst>
        </xdr:cNvPr>
        <xdr:cNvPicPr>
          <a:picLocks noChangeAspect="1"/>
        </xdr:cNvPicPr>
      </xdr:nvPicPr>
      <xdr:blipFill>
        <a:blip xmlns:r="http://schemas.openxmlformats.org/officeDocument/2006/relationships" r:embed="rId11"/>
        <a:stretch>
          <a:fillRect/>
        </a:stretch>
      </xdr:blipFill>
      <xdr:spPr>
        <a:xfrm>
          <a:off x="11563350" y="131927990"/>
          <a:ext cx="2510006" cy="1850635"/>
        </a:xfrm>
        <a:prstGeom prst="rect">
          <a:avLst/>
        </a:prstGeom>
      </xdr:spPr>
    </xdr:pic>
    <xdr:clientData/>
  </xdr:twoCellAnchor>
  <xdr:twoCellAnchor editAs="oneCell">
    <xdr:from>
      <xdr:col>6</xdr:col>
      <xdr:colOff>116558</xdr:colOff>
      <xdr:row>13</xdr:row>
      <xdr:rowOff>752474</xdr:rowOff>
    </xdr:from>
    <xdr:to>
      <xdr:col>6</xdr:col>
      <xdr:colOff>2744451</xdr:colOff>
      <xdr:row>13</xdr:row>
      <xdr:rowOff>2343149</xdr:rowOff>
    </xdr:to>
    <xdr:pic>
      <xdr:nvPicPr>
        <xdr:cNvPr id="81" name="Obrázek 80">
          <a:extLst>
            <a:ext uri="{FF2B5EF4-FFF2-40B4-BE49-F238E27FC236}">
              <a16:creationId xmlns:a16="http://schemas.microsoft.com/office/drawing/2014/main" id="{951B2965-840E-0535-4C1B-63E2727973A8}"/>
            </a:ext>
          </a:extLst>
        </xdr:cNvPr>
        <xdr:cNvPicPr>
          <a:picLocks noChangeAspect="1"/>
        </xdr:cNvPicPr>
      </xdr:nvPicPr>
      <xdr:blipFill>
        <a:blip xmlns:r="http://schemas.openxmlformats.org/officeDocument/2006/relationships" r:embed="rId12"/>
        <a:stretch>
          <a:fillRect/>
        </a:stretch>
      </xdr:blipFill>
      <xdr:spPr>
        <a:xfrm>
          <a:off x="11565608" y="134883524"/>
          <a:ext cx="2627893" cy="1590675"/>
        </a:xfrm>
        <a:prstGeom prst="rect">
          <a:avLst/>
        </a:prstGeom>
      </xdr:spPr>
    </xdr:pic>
    <xdr:clientData/>
  </xdr:twoCellAnchor>
  <xdr:twoCellAnchor editAs="oneCell">
    <xdr:from>
      <xdr:col>6</xdr:col>
      <xdr:colOff>180975</xdr:colOff>
      <xdr:row>14</xdr:row>
      <xdr:rowOff>540923</xdr:rowOff>
    </xdr:from>
    <xdr:to>
      <xdr:col>6</xdr:col>
      <xdr:colOff>2492490</xdr:colOff>
      <xdr:row>14</xdr:row>
      <xdr:rowOff>2019300</xdr:rowOff>
    </xdr:to>
    <xdr:pic>
      <xdr:nvPicPr>
        <xdr:cNvPr id="82" name="Obrázek 81">
          <a:extLst>
            <a:ext uri="{FF2B5EF4-FFF2-40B4-BE49-F238E27FC236}">
              <a16:creationId xmlns:a16="http://schemas.microsoft.com/office/drawing/2014/main" id="{87962E23-1E8A-3651-7AAF-5CCEB889C317}"/>
            </a:ext>
          </a:extLst>
        </xdr:cNvPr>
        <xdr:cNvPicPr>
          <a:picLocks noChangeAspect="1"/>
        </xdr:cNvPicPr>
      </xdr:nvPicPr>
      <xdr:blipFill>
        <a:blip xmlns:r="http://schemas.openxmlformats.org/officeDocument/2006/relationships" r:embed="rId13"/>
        <a:stretch>
          <a:fillRect/>
        </a:stretch>
      </xdr:blipFill>
      <xdr:spPr>
        <a:xfrm>
          <a:off x="11630025" y="137748548"/>
          <a:ext cx="2311515" cy="1478377"/>
        </a:xfrm>
        <a:prstGeom prst="rect">
          <a:avLst/>
        </a:prstGeom>
      </xdr:spPr>
    </xdr:pic>
    <xdr:clientData/>
  </xdr:twoCellAnchor>
  <xdr:twoCellAnchor editAs="oneCell">
    <xdr:from>
      <xdr:col>6</xdr:col>
      <xdr:colOff>133350</xdr:colOff>
      <xdr:row>15</xdr:row>
      <xdr:rowOff>772917</xdr:rowOff>
    </xdr:from>
    <xdr:to>
      <xdr:col>6</xdr:col>
      <xdr:colOff>2466976</xdr:colOff>
      <xdr:row>15</xdr:row>
      <xdr:rowOff>1884692</xdr:rowOff>
    </xdr:to>
    <xdr:pic>
      <xdr:nvPicPr>
        <xdr:cNvPr id="83" name="Obrázek 82">
          <a:extLst>
            <a:ext uri="{FF2B5EF4-FFF2-40B4-BE49-F238E27FC236}">
              <a16:creationId xmlns:a16="http://schemas.microsoft.com/office/drawing/2014/main" id="{8FDCE501-0FC1-7EC5-A08A-6FE930C1A7F9}"/>
            </a:ext>
          </a:extLst>
        </xdr:cNvPr>
        <xdr:cNvPicPr>
          <a:picLocks noChangeAspect="1"/>
        </xdr:cNvPicPr>
      </xdr:nvPicPr>
      <xdr:blipFill>
        <a:blip xmlns:r="http://schemas.openxmlformats.org/officeDocument/2006/relationships" r:embed="rId14"/>
        <a:stretch>
          <a:fillRect/>
        </a:stretch>
      </xdr:blipFill>
      <xdr:spPr>
        <a:xfrm>
          <a:off x="11582400" y="140971392"/>
          <a:ext cx="2333626" cy="1111775"/>
        </a:xfrm>
        <a:prstGeom prst="rect">
          <a:avLst/>
        </a:prstGeom>
      </xdr:spPr>
    </xdr:pic>
    <xdr:clientData/>
  </xdr:twoCellAnchor>
  <xdr:twoCellAnchor editAs="oneCell">
    <xdr:from>
      <xdr:col>6</xdr:col>
      <xdr:colOff>247650</xdr:colOff>
      <xdr:row>16</xdr:row>
      <xdr:rowOff>314673</xdr:rowOff>
    </xdr:from>
    <xdr:to>
      <xdr:col>6</xdr:col>
      <xdr:colOff>2643189</xdr:colOff>
      <xdr:row>16</xdr:row>
      <xdr:rowOff>1381125</xdr:rowOff>
    </xdr:to>
    <xdr:pic>
      <xdr:nvPicPr>
        <xdr:cNvPr id="84" name="Obrázek 83">
          <a:extLst>
            <a:ext uri="{FF2B5EF4-FFF2-40B4-BE49-F238E27FC236}">
              <a16:creationId xmlns:a16="http://schemas.microsoft.com/office/drawing/2014/main" id="{74A79E18-ED5A-4218-3B8B-4201478AEF9C}"/>
            </a:ext>
          </a:extLst>
        </xdr:cNvPr>
        <xdr:cNvPicPr>
          <a:picLocks noChangeAspect="1"/>
        </xdr:cNvPicPr>
      </xdr:nvPicPr>
      <xdr:blipFill>
        <a:blip xmlns:r="http://schemas.openxmlformats.org/officeDocument/2006/relationships" r:embed="rId15"/>
        <a:stretch>
          <a:fillRect/>
        </a:stretch>
      </xdr:blipFill>
      <xdr:spPr>
        <a:xfrm>
          <a:off x="11696700" y="143608773"/>
          <a:ext cx="2395539" cy="1066452"/>
        </a:xfrm>
        <a:prstGeom prst="rect">
          <a:avLst/>
        </a:prstGeom>
      </xdr:spPr>
    </xdr:pic>
    <xdr:clientData/>
  </xdr:twoCellAnchor>
  <xdr:twoCellAnchor editAs="oneCell">
    <xdr:from>
      <xdr:col>6</xdr:col>
      <xdr:colOff>276225</xdr:colOff>
      <xdr:row>17</xdr:row>
      <xdr:rowOff>374392</xdr:rowOff>
    </xdr:from>
    <xdr:to>
      <xdr:col>6</xdr:col>
      <xdr:colOff>2450483</xdr:colOff>
      <xdr:row>17</xdr:row>
      <xdr:rowOff>2219325</xdr:rowOff>
    </xdr:to>
    <xdr:pic>
      <xdr:nvPicPr>
        <xdr:cNvPr id="85" name="Obrázek 84">
          <a:extLst>
            <a:ext uri="{FF2B5EF4-FFF2-40B4-BE49-F238E27FC236}">
              <a16:creationId xmlns:a16="http://schemas.microsoft.com/office/drawing/2014/main" id="{2AE86D5A-E38E-DD1B-FAA6-A90A199982C4}"/>
            </a:ext>
          </a:extLst>
        </xdr:cNvPr>
        <xdr:cNvPicPr>
          <a:picLocks noChangeAspect="1"/>
        </xdr:cNvPicPr>
      </xdr:nvPicPr>
      <xdr:blipFill>
        <a:blip xmlns:r="http://schemas.openxmlformats.org/officeDocument/2006/relationships" r:embed="rId16"/>
        <a:stretch>
          <a:fillRect/>
        </a:stretch>
      </xdr:blipFill>
      <xdr:spPr>
        <a:xfrm>
          <a:off x="11725275" y="145859242"/>
          <a:ext cx="2174258" cy="1844933"/>
        </a:xfrm>
        <a:prstGeom prst="rect">
          <a:avLst/>
        </a:prstGeom>
      </xdr:spPr>
    </xdr:pic>
    <xdr:clientData/>
  </xdr:twoCellAnchor>
  <xdr:twoCellAnchor editAs="oneCell">
    <xdr:from>
      <xdr:col>6</xdr:col>
      <xdr:colOff>131149</xdr:colOff>
      <xdr:row>18</xdr:row>
      <xdr:rowOff>438150</xdr:rowOff>
    </xdr:from>
    <xdr:to>
      <xdr:col>6</xdr:col>
      <xdr:colOff>2249041</xdr:colOff>
      <xdr:row>18</xdr:row>
      <xdr:rowOff>1400175</xdr:rowOff>
    </xdr:to>
    <xdr:pic>
      <xdr:nvPicPr>
        <xdr:cNvPr id="86" name="Obrázek 85">
          <a:extLst>
            <a:ext uri="{FF2B5EF4-FFF2-40B4-BE49-F238E27FC236}">
              <a16:creationId xmlns:a16="http://schemas.microsoft.com/office/drawing/2014/main" id="{F5C3B4F1-3C85-78F9-4505-F55ADBB0CCA9}"/>
            </a:ext>
          </a:extLst>
        </xdr:cNvPr>
        <xdr:cNvPicPr>
          <a:picLocks noChangeAspect="1"/>
        </xdr:cNvPicPr>
      </xdr:nvPicPr>
      <xdr:blipFill>
        <a:blip xmlns:r="http://schemas.openxmlformats.org/officeDocument/2006/relationships" r:embed="rId17"/>
        <a:stretch>
          <a:fillRect/>
        </a:stretch>
      </xdr:blipFill>
      <xdr:spPr>
        <a:xfrm>
          <a:off x="11580199" y="148942425"/>
          <a:ext cx="2117892" cy="962025"/>
        </a:xfrm>
        <a:prstGeom prst="rect">
          <a:avLst/>
        </a:prstGeom>
      </xdr:spPr>
    </xdr:pic>
    <xdr:clientData/>
  </xdr:twoCellAnchor>
  <xdr:twoCellAnchor editAs="oneCell">
    <xdr:from>
      <xdr:col>6</xdr:col>
      <xdr:colOff>228600</xdr:colOff>
      <xdr:row>19</xdr:row>
      <xdr:rowOff>103941</xdr:rowOff>
    </xdr:from>
    <xdr:to>
      <xdr:col>6</xdr:col>
      <xdr:colOff>2746501</xdr:colOff>
      <xdr:row>19</xdr:row>
      <xdr:rowOff>2533650</xdr:rowOff>
    </xdr:to>
    <xdr:pic>
      <xdr:nvPicPr>
        <xdr:cNvPr id="87" name="Obrázek 86">
          <a:extLst>
            <a:ext uri="{FF2B5EF4-FFF2-40B4-BE49-F238E27FC236}">
              <a16:creationId xmlns:a16="http://schemas.microsoft.com/office/drawing/2014/main" id="{0AD18619-EC5C-7DCA-841C-666396AB39AA}"/>
            </a:ext>
          </a:extLst>
        </xdr:cNvPr>
        <xdr:cNvPicPr>
          <a:picLocks noChangeAspect="1"/>
        </xdr:cNvPicPr>
      </xdr:nvPicPr>
      <xdr:blipFill>
        <a:blip xmlns:r="http://schemas.openxmlformats.org/officeDocument/2006/relationships" r:embed="rId18"/>
        <a:stretch>
          <a:fillRect/>
        </a:stretch>
      </xdr:blipFill>
      <xdr:spPr>
        <a:xfrm>
          <a:off x="11677650" y="151027566"/>
          <a:ext cx="2517901" cy="2429709"/>
        </a:xfrm>
        <a:prstGeom prst="rect">
          <a:avLst/>
        </a:prstGeom>
      </xdr:spPr>
    </xdr:pic>
    <xdr:clientData/>
  </xdr:twoCellAnchor>
  <xdr:twoCellAnchor editAs="oneCell">
    <xdr:from>
      <xdr:col>6</xdr:col>
      <xdr:colOff>650900</xdr:colOff>
      <xdr:row>20</xdr:row>
      <xdr:rowOff>76199</xdr:rowOff>
    </xdr:from>
    <xdr:to>
      <xdr:col>6</xdr:col>
      <xdr:colOff>1981200</xdr:colOff>
      <xdr:row>20</xdr:row>
      <xdr:rowOff>2959594</xdr:rowOff>
    </xdr:to>
    <xdr:pic>
      <xdr:nvPicPr>
        <xdr:cNvPr id="88" name="Obrázek 87">
          <a:extLst>
            <a:ext uri="{FF2B5EF4-FFF2-40B4-BE49-F238E27FC236}">
              <a16:creationId xmlns:a16="http://schemas.microsoft.com/office/drawing/2014/main" id="{EE2B71A7-16FB-F76C-5734-F3B0D60E1440}"/>
            </a:ext>
          </a:extLst>
        </xdr:cNvPr>
        <xdr:cNvPicPr>
          <a:picLocks noChangeAspect="1"/>
        </xdr:cNvPicPr>
      </xdr:nvPicPr>
      <xdr:blipFill>
        <a:blip xmlns:r="http://schemas.openxmlformats.org/officeDocument/2006/relationships" r:embed="rId19"/>
        <a:stretch>
          <a:fillRect/>
        </a:stretch>
      </xdr:blipFill>
      <xdr:spPr>
        <a:xfrm>
          <a:off x="12099950" y="153933524"/>
          <a:ext cx="1330300" cy="2883395"/>
        </a:xfrm>
        <a:prstGeom prst="rect">
          <a:avLst/>
        </a:prstGeom>
      </xdr:spPr>
    </xdr:pic>
    <xdr:clientData/>
  </xdr:twoCellAnchor>
  <xdr:twoCellAnchor editAs="oneCell">
    <xdr:from>
      <xdr:col>6</xdr:col>
      <xdr:colOff>771524</xdr:colOff>
      <xdr:row>21</xdr:row>
      <xdr:rowOff>125847</xdr:rowOff>
    </xdr:from>
    <xdr:to>
      <xdr:col>6</xdr:col>
      <xdr:colOff>2113031</xdr:colOff>
      <xdr:row>21</xdr:row>
      <xdr:rowOff>2505074</xdr:rowOff>
    </xdr:to>
    <xdr:pic>
      <xdr:nvPicPr>
        <xdr:cNvPr id="89" name="Obrázek 88">
          <a:extLst>
            <a:ext uri="{FF2B5EF4-FFF2-40B4-BE49-F238E27FC236}">
              <a16:creationId xmlns:a16="http://schemas.microsoft.com/office/drawing/2014/main" id="{92E48C52-CF50-D753-2F57-88BC1EA55544}"/>
            </a:ext>
          </a:extLst>
        </xdr:cNvPr>
        <xdr:cNvPicPr>
          <a:picLocks noChangeAspect="1"/>
        </xdr:cNvPicPr>
      </xdr:nvPicPr>
      <xdr:blipFill>
        <a:blip xmlns:r="http://schemas.openxmlformats.org/officeDocument/2006/relationships" r:embed="rId20"/>
        <a:stretch>
          <a:fillRect/>
        </a:stretch>
      </xdr:blipFill>
      <xdr:spPr>
        <a:xfrm>
          <a:off x="12220574" y="157240722"/>
          <a:ext cx="1341507" cy="2379227"/>
        </a:xfrm>
        <a:prstGeom prst="rect">
          <a:avLst/>
        </a:prstGeom>
      </xdr:spPr>
    </xdr:pic>
    <xdr:clientData/>
  </xdr:twoCellAnchor>
  <xdr:twoCellAnchor editAs="oneCell">
    <xdr:from>
      <xdr:col>6</xdr:col>
      <xdr:colOff>685800</xdr:colOff>
      <xdr:row>22</xdr:row>
      <xdr:rowOff>95774</xdr:rowOff>
    </xdr:from>
    <xdr:to>
      <xdr:col>6</xdr:col>
      <xdr:colOff>2143125</xdr:colOff>
      <xdr:row>22</xdr:row>
      <xdr:rowOff>2246585</xdr:rowOff>
    </xdr:to>
    <xdr:pic>
      <xdr:nvPicPr>
        <xdr:cNvPr id="90" name="Obrázek 89">
          <a:extLst>
            <a:ext uri="{FF2B5EF4-FFF2-40B4-BE49-F238E27FC236}">
              <a16:creationId xmlns:a16="http://schemas.microsoft.com/office/drawing/2014/main" id="{4C7B6024-6DC0-AEFB-3182-896D4ED261AC}"/>
            </a:ext>
          </a:extLst>
        </xdr:cNvPr>
        <xdr:cNvPicPr>
          <a:picLocks noChangeAspect="1"/>
        </xdr:cNvPicPr>
      </xdr:nvPicPr>
      <xdr:blipFill>
        <a:blip xmlns:r="http://schemas.openxmlformats.org/officeDocument/2006/relationships" r:embed="rId21"/>
        <a:stretch>
          <a:fillRect/>
        </a:stretch>
      </xdr:blipFill>
      <xdr:spPr>
        <a:xfrm>
          <a:off x="12134850" y="159896699"/>
          <a:ext cx="1457325" cy="2150811"/>
        </a:xfrm>
        <a:prstGeom prst="rect">
          <a:avLst/>
        </a:prstGeom>
      </xdr:spPr>
    </xdr:pic>
    <xdr:clientData/>
  </xdr:twoCellAnchor>
  <xdr:twoCellAnchor editAs="oneCell">
    <xdr:from>
      <xdr:col>6</xdr:col>
      <xdr:colOff>547636</xdr:colOff>
      <xdr:row>23</xdr:row>
      <xdr:rowOff>152399</xdr:rowOff>
    </xdr:from>
    <xdr:to>
      <xdr:col>6</xdr:col>
      <xdr:colOff>2401502</xdr:colOff>
      <xdr:row>23</xdr:row>
      <xdr:rowOff>4248150</xdr:rowOff>
    </xdr:to>
    <xdr:pic>
      <xdr:nvPicPr>
        <xdr:cNvPr id="91" name="Obrázek 90">
          <a:extLst>
            <a:ext uri="{FF2B5EF4-FFF2-40B4-BE49-F238E27FC236}">
              <a16:creationId xmlns:a16="http://schemas.microsoft.com/office/drawing/2014/main" id="{AE464773-72EB-E5FE-D671-7B82E7F5803C}"/>
            </a:ext>
          </a:extLst>
        </xdr:cNvPr>
        <xdr:cNvPicPr>
          <a:picLocks noChangeAspect="1"/>
        </xdr:cNvPicPr>
      </xdr:nvPicPr>
      <xdr:blipFill>
        <a:blip xmlns:r="http://schemas.openxmlformats.org/officeDocument/2006/relationships" r:embed="rId22"/>
        <a:stretch>
          <a:fillRect/>
        </a:stretch>
      </xdr:blipFill>
      <xdr:spPr>
        <a:xfrm>
          <a:off x="11996686" y="162372674"/>
          <a:ext cx="1853866" cy="4095751"/>
        </a:xfrm>
        <a:prstGeom prst="rect">
          <a:avLst/>
        </a:prstGeom>
      </xdr:spPr>
    </xdr:pic>
    <xdr:clientData/>
  </xdr:twoCellAnchor>
  <xdr:twoCellAnchor editAs="oneCell">
    <xdr:from>
      <xdr:col>6</xdr:col>
      <xdr:colOff>447675</xdr:colOff>
      <xdr:row>24</xdr:row>
      <xdr:rowOff>156265</xdr:rowOff>
    </xdr:from>
    <xdr:to>
      <xdr:col>6</xdr:col>
      <xdr:colOff>2477319</xdr:colOff>
      <xdr:row>24</xdr:row>
      <xdr:rowOff>3049166</xdr:rowOff>
    </xdr:to>
    <xdr:pic>
      <xdr:nvPicPr>
        <xdr:cNvPr id="92" name="Obrázek 91">
          <a:extLst>
            <a:ext uri="{FF2B5EF4-FFF2-40B4-BE49-F238E27FC236}">
              <a16:creationId xmlns:a16="http://schemas.microsoft.com/office/drawing/2014/main" id="{5D5A2CCE-400C-6185-7D63-1E763F38543F}"/>
            </a:ext>
          </a:extLst>
        </xdr:cNvPr>
        <xdr:cNvPicPr>
          <a:picLocks noChangeAspect="1"/>
        </xdr:cNvPicPr>
      </xdr:nvPicPr>
      <xdr:blipFill>
        <a:blip xmlns:r="http://schemas.openxmlformats.org/officeDocument/2006/relationships" r:embed="rId23"/>
        <a:stretch>
          <a:fillRect/>
        </a:stretch>
      </xdr:blipFill>
      <xdr:spPr>
        <a:xfrm>
          <a:off x="11896725" y="166872340"/>
          <a:ext cx="2029644" cy="2892901"/>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W70"/>
  <sheetViews>
    <sheetView tabSelected="1" topLeftCell="H31" zoomScaleNormal="100" workbookViewId="0">
      <selection activeCell="H31" sqref="H31"/>
    </sheetView>
  </sheetViews>
  <sheetFormatPr defaultRowHeight="15" x14ac:dyDescent="0.25"/>
  <cols>
    <col min="1" max="1" width="1.42578125" style="5" customWidth="1"/>
    <col min="2" max="2" width="5.7109375" style="5" customWidth="1"/>
    <col min="3" max="3" width="35.140625" style="1" customWidth="1"/>
    <col min="4" max="4" width="9.7109375" style="2" customWidth="1"/>
    <col min="5" max="5" width="9" style="3" customWidth="1"/>
    <col min="6" max="6" width="105.7109375" style="1" customWidth="1"/>
    <col min="7" max="7" width="43.85546875" style="1" customWidth="1"/>
    <col min="8" max="8" width="29.28515625" style="4" customWidth="1"/>
    <col min="9" max="9" width="20.85546875" style="36" customWidth="1"/>
    <col min="10" max="10" width="20.5703125" style="36" customWidth="1"/>
    <col min="11" max="11" width="28.28515625" style="5" hidden="1" customWidth="1"/>
    <col min="12" max="12" width="34.5703125" style="5" customWidth="1"/>
    <col min="13" max="13" width="31" style="5" hidden="1" customWidth="1"/>
    <col min="14" max="14" width="30.42578125" style="5" customWidth="1"/>
    <col min="15" max="15" width="31.85546875" style="4" customWidth="1"/>
    <col min="16" max="16" width="17.42578125" style="4" customWidth="1"/>
    <col min="17" max="17" width="15.7109375" style="4" hidden="1" customWidth="1"/>
    <col min="18" max="18" width="22.28515625" style="5" customWidth="1"/>
    <col min="19" max="19" width="22.85546875" style="5" customWidth="1"/>
    <col min="20" max="20" width="19.28515625" style="5" customWidth="1"/>
    <col min="21" max="21" width="14.28515625" style="5" customWidth="1"/>
    <col min="22" max="22" width="11.5703125" style="5" hidden="1" customWidth="1"/>
    <col min="23" max="23" width="37.42578125" style="6" customWidth="1"/>
    <col min="24" max="16384" width="9.140625" style="5"/>
  </cols>
  <sheetData>
    <row r="1" spans="2:23" ht="39" customHeight="1" x14ac:dyDescent="0.25">
      <c r="B1" s="92" t="s">
        <v>85</v>
      </c>
      <c r="C1" s="93"/>
      <c r="D1" s="93"/>
      <c r="E1" s="28"/>
      <c r="H1" s="27"/>
      <c r="I1" s="27"/>
      <c r="J1" s="27"/>
      <c r="K1" s="28"/>
      <c r="L1" s="28"/>
      <c r="M1" s="28"/>
      <c r="O1" s="1"/>
      <c r="P1" s="1"/>
      <c r="Q1" s="1"/>
      <c r="S1" s="33"/>
      <c r="T1" s="33"/>
      <c r="U1" s="33"/>
      <c r="V1" s="33"/>
      <c r="W1" s="33"/>
    </row>
    <row r="2" spans="2:23" ht="18" customHeight="1" x14ac:dyDescent="0.25">
      <c r="B2" s="32"/>
      <c r="C2" s="32"/>
      <c r="D2" s="32"/>
      <c r="E2" s="32"/>
      <c r="H2" s="27"/>
      <c r="I2" s="27"/>
      <c r="J2" s="27"/>
      <c r="K2" s="28"/>
      <c r="L2" s="28"/>
      <c r="M2" s="28"/>
      <c r="O2" s="1"/>
      <c r="P2" s="1"/>
      <c r="Q2" s="1"/>
      <c r="S2" s="33"/>
      <c r="T2" s="33"/>
      <c r="U2" s="33"/>
      <c r="V2" s="33"/>
      <c r="W2" s="33"/>
    </row>
    <row r="3" spans="2:23" ht="19.899999999999999" customHeight="1" x14ac:dyDescent="0.25">
      <c r="B3" s="10"/>
      <c r="C3" s="8" t="s">
        <v>0</v>
      </c>
      <c r="D3" s="70"/>
      <c r="E3" s="70"/>
      <c r="F3" s="70"/>
      <c r="G3" s="70"/>
      <c r="H3" s="29"/>
      <c r="I3" s="29"/>
      <c r="J3" s="29"/>
      <c r="K3" s="29"/>
      <c r="L3" s="29"/>
      <c r="M3" s="29"/>
      <c r="N3" s="9"/>
      <c r="O3" s="6"/>
      <c r="P3" s="6"/>
      <c r="Q3" s="6"/>
      <c r="R3" s="9"/>
      <c r="S3" s="9"/>
      <c r="U3" s="9"/>
    </row>
    <row r="4" spans="2:23" ht="19.899999999999999" customHeight="1" thickBot="1" x14ac:dyDescent="0.3">
      <c r="B4" s="11"/>
      <c r="C4" s="8" t="s">
        <v>1</v>
      </c>
      <c r="D4" s="70"/>
      <c r="E4" s="70"/>
      <c r="F4" s="70"/>
      <c r="G4" s="70"/>
      <c r="H4" s="70"/>
      <c r="I4" s="30"/>
      <c r="J4" s="30"/>
      <c r="K4" s="9"/>
      <c r="L4" s="9"/>
      <c r="M4" s="9"/>
      <c r="N4" s="9"/>
      <c r="O4" s="1"/>
      <c r="P4" s="1"/>
      <c r="Q4" s="1"/>
      <c r="R4" s="9"/>
      <c r="S4" s="9"/>
      <c r="U4" s="9"/>
      <c r="W4" s="12"/>
    </row>
    <row r="5" spans="2:23" ht="37.5" customHeight="1" thickBot="1" x14ac:dyDescent="0.3">
      <c r="B5" s="13"/>
      <c r="C5" s="14"/>
      <c r="D5" s="3"/>
      <c r="H5" s="15" t="s">
        <v>2</v>
      </c>
      <c r="I5" s="31"/>
      <c r="J5" s="31"/>
      <c r="K5" s="28"/>
      <c r="O5" s="1"/>
      <c r="P5" s="16"/>
      <c r="Q5" s="16"/>
      <c r="S5" s="15" t="s">
        <v>2</v>
      </c>
      <c r="W5" s="12"/>
    </row>
    <row r="6" spans="2:23" ht="72.75" customHeight="1" thickTop="1" thickBot="1" x14ac:dyDescent="0.3">
      <c r="B6" s="41" t="s">
        <v>3</v>
      </c>
      <c r="C6" s="42" t="s">
        <v>23</v>
      </c>
      <c r="D6" s="43" t="s">
        <v>4</v>
      </c>
      <c r="E6" s="42" t="s">
        <v>24</v>
      </c>
      <c r="F6" s="42" t="s">
        <v>25</v>
      </c>
      <c r="G6" s="42" t="s">
        <v>36</v>
      </c>
      <c r="H6" s="44" t="s">
        <v>5</v>
      </c>
      <c r="I6" s="42" t="s">
        <v>26</v>
      </c>
      <c r="J6" s="42" t="s">
        <v>27</v>
      </c>
      <c r="K6" s="42" t="s">
        <v>28</v>
      </c>
      <c r="L6" s="42" t="s">
        <v>29</v>
      </c>
      <c r="M6" s="45" t="s">
        <v>30</v>
      </c>
      <c r="N6" s="45" t="s">
        <v>31</v>
      </c>
      <c r="O6" s="43" t="s">
        <v>32</v>
      </c>
      <c r="P6" s="43" t="s">
        <v>38</v>
      </c>
      <c r="Q6" s="42" t="s">
        <v>33</v>
      </c>
      <c r="R6" s="43" t="s">
        <v>6</v>
      </c>
      <c r="S6" s="46" t="s">
        <v>7</v>
      </c>
      <c r="T6" s="43" t="s">
        <v>8</v>
      </c>
      <c r="U6" s="43" t="s">
        <v>9</v>
      </c>
      <c r="V6" s="42" t="s">
        <v>34</v>
      </c>
      <c r="W6" s="42" t="s">
        <v>35</v>
      </c>
    </row>
    <row r="7" spans="2:23" ht="190.9" customHeight="1" thickTop="1" x14ac:dyDescent="0.25">
      <c r="B7" s="49">
        <v>1</v>
      </c>
      <c r="C7" s="53" t="s">
        <v>41</v>
      </c>
      <c r="D7" s="50">
        <v>2</v>
      </c>
      <c r="E7" s="54" t="s">
        <v>37</v>
      </c>
      <c r="F7" s="63" t="s">
        <v>73</v>
      </c>
      <c r="G7" s="55"/>
      <c r="H7" s="95"/>
      <c r="I7" s="51" t="s">
        <v>39</v>
      </c>
      <c r="J7" s="53" t="s">
        <v>10</v>
      </c>
      <c r="K7" s="73"/>
      <c r="L7" s="94" t="s">
        <v>66</v>
      </c>
      <c r="M7" s="84" t="s">
        <v>67</v>
      </c>
      <c r="N7" s="87" t="s">
        <v>67</v>
      </c>
      <c r="O7" s="84" t="s">
        <v>68</v>
      </c>
      <c r="P7" s="66" t="s">
        <v>72</v>
      </c>
      <c r="Q7" s="17">
        <f>D7*R7</f>
        <v>40000</v>
      </c>
      <c r="R7" s="62">
        <v>20000</v>
      </c>
      <c r="S7" s="97"/>
      <c r="T7" s="56">
        <f>D7*S7</f>
        <v>0</v>
      </c>
      <c r="U7" s="57" t="str">
        <f t="shared" ref="U7:U13" si="0">IF(ISNUMBER(S7), IF(S7&gt;R7,"NEVYHOVUJE","VYHOVUJE")," ")</f>
        <v xml:space="preserve"> </v>
      </c>
      <c r="V7" s="73"/>
      <c r="W7" s="72" t="s">
        <v>19</v>
      </c>
    </row>
    <row r="8" spans="2:23" ht="123" customHeight="1" x14ac:dyDescent="0.25">
      <c r="B8" s="49">
        <v>2</v>
      </c>
      <c r="C8" s="53" t="s">
        <v>42</v>
      </c>
      <c r="D8" s="50">
        <v>1</v>
      </c>
      <c r="E8" s="54" t="s">
        <v>37</v>
      </c>
      <c r="F8" s="63" t="s">
        <v>74</v>
      </c>
      <c r="G8" s="55"/>
      <c r="H8" s="95"/>
      <c r="I8" s="51" t="s">
        <v>39</v>
      </c>
      <c r="J8" s="53" t="s">
        <v>10</v>
      </c>
      <c r="K8" s="73"/>
      <c r="L8" s="85"/>
      <c r="M8" s="85"/>
      <c r="N8" s="88"/>
      <c r="O8" s="85"/>
      <c r="P8" s="65" t="s">
        <v>71</v>
      </c>
      <c r="Q8" s="17">
        <f>D8*R8</f>
        <v>2000</v>
      </c>
      <c r="R8" s="62">
        <v>2000</v>
      </c>
      <c r="S8" s="97"/>
      <c r="T8" s="56">
        <f>D8*S8</f>
        <v>0</v>
      </c>
      <c r="U8" s="57" t="str">
        <f t="shared" si="0"/>
        <v xml:space="preserve"> </v>
      </c>
      <c r="V8" s="73"/>
      <c r="W8" s="73"/>
    </row>
    <row r="9" spans="2:23" ht="128.25" customHeight="1" x14ac:dyDescent="0.25">
      <c r="B9" s="49">
        <v>3</v>
      </c>
      <c r="C9" s="53" t="s">
        <v>43</v>
      </c>
      <c r="D9" s="50">
        <v>1</v>
      </c>
      <c r="E9" s="54" t="s">
        <v>37</v>
      </c>
      <c r="F9" s="63" t="s">
        <v>75</v>
      </c>
      <c r="G9" s="55"/>
      <c r="H9" s="95"/>
      <c r="I9" s="51" t="s">
        <v>39</v>
      </c>
      <c r="J9" s="53" t="s">
        <v>10</v>
      </c>
      <c r="K9" s="73"/>
      <c r="L9" s="85"/>
      <c r="M9" s="85"/>
      <c r="N9" s="88"/>
      <c r="O9" s="85"/>
      <c r="P9" s="65" t="s">
        <v>71</v>
      </c>
      <c r="Q9" s="17">
        <f>D9*R9</f>
        <v>2000</v>
      </c>
      <c r="R9" s="62">
        <v>2000</v>
      </c>
      <c r="S9" s="97"/>
      <c r="T9" s="56">
        <f>D9*S9</f>
        <v>0</v>
      </c>
      <c r="U9" s="57" t="str">
        <f t="shared" si="0"/>
        <v xml:space="preserve"> </v>
      </c>
      <c r="V9" s="73"/>
      <c r="W9" s="73"/>
    </row>
    <row r="10" spans="2:23" ht="190.9" customHeight="1" x14ac:dyDescent="0.25">
      <c r="B10" s="49">
        <v>4</v>
      </c>
      <c r="C10" s="53" t="s">
        <v>44</v>
      </c>
      <c r="D10" s="50">
        <v>1</v>
      </c>
      <c r="E10" s="54" t="s">
        <v>37</v>
      </c>
      <c r="F10" s="63" t="s">
        <v>76</v>
      </c>
      <c r="G10" s="55"/>
      <c r="H10" s="95"/>
      <c r="I10" s="51" t="s">
        <v>10</v>
      </c>
      <c r="J10" s="53" t="s">
        <v>10</v>
      </c>
      <c r="K10" s="73"/>
      <c r="L10" s="85"/>
      <c r="M10" s="85"/>
      <c r="N10" s="88"/>
      <c r="O10" s="85"/>
      <c r="P10" s="66" t="s">
        <v>72</v>
      </c>
      <c r="Q10" s="17">
        <f>D10*R10</f>
        <v>3500</v>
      </c>
      <c r="R10" s="62">
        <v>3500</v>
      </c>
      <c r="S10" s="97"/>
      <c r="T10" s="56">
        <f>D10*S10</f>
        <v>0</v>
      </c>
      <c r="U10" s="57" t="str">
        <f t="shared" si="0"/>
        <v xml:space="preserve"> </v>
      </c>
      <c r="V10" s="73"/>
      <c r="W10" s="73"/>
    </row>
    <row r="11" spans="2:23" ht="158.25" customHeight="1" x14ac:dyDescent="0.25">
      <c r="B11" s="49">
        <v>5</v>
      </c>
      <c r="C11" s="53" t="s">
        <v>45</v>
      </c>
      <c r="D11" s="50">
        <v>2</v>
      </c>
      <c r="E11" s="54" t="s">
        <v>37</v>
      </c>
      <c r="F11" s="63" t="s">
        <v>77</v>
      </c>
      <c r="G11" s="55"/>
      <c r="H11" s="95"/>
      <c r="I11" s="51" t="s">
        <v>39</v>
      </c>
      <c r="J11" s="53" t="s">
        <v>10</v>
      </c>
      <c r="K11" s="73"/>
      <c r="L11" s="85"/>
      <c r="M11" s="85"/>
      <c r="N11" s="88"/>
      <c r="O11" s="85"/>
      <c r="P11" s="65" t="s">
        <v>71</v>
      </c>
      <c r="Q11" s="17">
        <f>D11*R11</f>
        <v>30000</v>
      </c>
      <c r="R11" s="62">
        <v>15000</v>
      </c>
      <c r="S11" s="97"/>
      <c r="T11" s="56">
        <f>D11*S11</f>
        <v>0</v>
      </c>
      <c r="U11" s="57" t="str">
        <f t="shared" si="0"/>
        <v xml:space="preserve"> </v>
      </c>
      <c r="V11" s="73"/>
      <c r="W11" s="73"/>
    </row>
    <row r="12" spans="2:23" ht="134.25" customHeight="1" x14ac:dyDescent="0.25">
      <c r="B12" s="49">
        <v>6</v>
      </c>
      <c r="C12" s="53" t="s">
        <v>40</v>
      </c>
      <c r="D12" s="50">
        <v>16</v>
      </c>
      <c r="E12" s="54"/>
      <c r="F12" s="63" t="s">
        <v>78</v>
      </c>
      <c r="G12" s="55"/>
      <c r="H12" s="95"/>
      <c r="I12" s="51" t="s">
        <v>39</v>
      </c>
      <c r="J12" s="53" t="s">
        <v>10</v>
      </c>
      <c r="K12" s="73"/>
      <c r="L12" s="85"/>
      <c r="M12" s="90"/>
      <c r="N12" s="91"/>
      <c r="O12" s="90"/>
      <c r="P12" s="65" t="s">
        <v>71</v>
      </c>
      <c r="Q12" s="17">
        <f>D12*R12</f>
        <v>88000</v>
      </c>
      <c r="R12" s="62">
        <v>5500</v>
      </c>
      <c r="S12" s="97"/>
      <c r="T12" s="56">
        <f>D12*S12</f>
        <v>0</v>
      </c>
      <c r="U12" s="57" t="str">
        <f t="shared" si="0"/>
        <v xml:space="preserve"> </v>
      </c>
      <c r="V12" s="73"/>
      <c r="W12" s="73"/>
    </row>
    <row r="13" spans="2:23" ht="190.9" customHeight="1" x14ac:dyDescent="0.25">
      <c r="B13" s="49">
        <v>7</v>
      </c>
      <c r="C13" s="53" t="s">
        <v>46</v>
      </c>
      <c r="D13" s="50">
        <v>1</v>
      </c>
      <c r="E13" s="54" t="s">
        <v>37</v>
      </c>
      <c r="F13" s="68" t="s">
        <v>86</v>
      </c>
      <c r="G13" s="71"/>
      <c r="H13" s="95"/>
      <c r="I13" s="51" t="s">
        <v>39</v>
      </c>
      <c r="J13" s="53" t="s">
        <v>10</v>
      </c>
      <c r="K13" s="73"/>
      <c r="L13" s="85"/>
      <c r="M13" s="84" t="s">
        <v>69</v>
      </c>
      <c r="N13" s="87" t="s">
        <v>69</v>
      </c>
      <c r="O13" s="84" t="s">
        <v>70</v>
      </c>
      <c r="P13" s="66" t="s">
        <v>72</v>
      </c>
      <c r="Q13" s="17">
        <f>D13*R13</f>
        <v>8300</v>
      </c>
      <c r="R13" s="62">
        <v>8300</v>
      </c>
      <c r="S13" s="97"/>
      <c r="T13" s="56">
        <f>D13*S13</f>
        <v>0</v>
      </c>
      <c r="U13" s="57" t="str">
        <f t="shared" si="0"/>
        <v xml:space="preserve"> </v>
      </c>
      <c r="V13" s="73"/>
      <c r="W13" s="73"/>
    </row>
    <row r="14" spans="2:23" ht="242.25" customHeight="1" x14ac:dyDescent="0.25">
      <c r="B14" s="49">
        <v>8</v>
      </c>
      <c r="C14" s="53" t="s">
        <v>47</v>
      </c>
      <c r="D14" s="50">
        <v>1</v>
      </c>
      <c r="E14" s="54" t="s">
        <v>37</v>
      </c>
      <c r="F14" s="68" t="s">
        <v>87</v>
      </c>
      <c r="G14" s="55"/>
      <c r="H14" s="95"/>
      <c r="I14" s="51" t="s">
        <v>39</v>
      </c>
      <c r="J14" s="53" t="s">
        <v>10</v>
      </c>
      <c r="K14" s="73"/>
      <c r="L14" s="85"/>
      <c r="M14" s="85"/>
      <c r="N14" s="88"/>
      <c r="O14" s="85"/>
      <c r="P14" s="66" t="s">
        <v>72</v>
      </c>
      <c r="Q14" s="17">
        <f>D14*R14</f>
        <v>8300</v>
      </c>
      <c r="R14" s="62">
        <v>8300</v>
      </c>
      <c r="S14" s="97"/>
      <c r="T14" s="56">
        <f>D14*S14</f>
        <v>0</v>
      </c>
      <c r="U14" s="57" t="str">
        <f t="shared" ref="U14:U31" si="1">IF(ISNUMBER(S14), IF(S14&gt;R14,"NEVYHOVUJE","VYHOVUJE")," ")</f>
        <v xml:space="preserve"> </v>
      </c>
      <c r="V14" s="73"/>
      <c r="W14" s="73"/>
    </row>
    <row r="15" spans="2:23" ht="235.5" customHeight="1" x14ac:dyDescent="0.25">
      <c r="B15" s="49">
        <v>9</v>
      </c>
      <c r="C15" s="53" t="s">
        <v>48</v>
      </c>
      <c r="D15" s="50">
        <v>1</v>
      </c>
      <c r="E15" s="54" t="s">
        <v>37</v>
      </c>
      <c r="F15" s="68" t="s">
        <v>88</v>
      </c>
      <c r="G15" s="55"/>
      <c r="H15" s="95"/>
      <c r="I15" s="51" t="s">
        <v>39</v>
      </c>
      <c r="J15" s="53" t="s">
        <v>10</v>
      </c>
      <c r="K15" s="73"/>
      <c r="L15" s="85"/>
      <c r="M15" s="85"/>
      <c r="N15" s="88"/>
      <c r="O15" s="85"/>
      <c r="P15" s="66" t="s">
        <v>72</v>
      </c>
      <c r="Q15" s="17">
        <f>D15*R15</f>
        <v>8300</v>
      </c>
      <c r="R15" s="62">
        <v>8300</v>
      </c>
      <c r="S15" s="97"/>
      <c r="T15" s="56">
        <f>D15*S15</f>
        <v>0</v>
      </c>
      <c r="U15" s="57" t="str">
        <f t="shared" si="1"/>
        <v xml:space="preserve"> </v>
      </c>
      <c r="V15" s="73"/>
      <c r="W15" s="73"/>
    </row>
    <row r="16" spans="2:23" ht="243.75" customHeight="1" x14ac:dyDescent="0.25">
      <c r="B16" s="49">
        <v>10</v>
      </c>
      <c r="C16" s="53" t="s">
        <v>49</v>
      </c>
      <c r="D16" s="50">
        <v>1</v>
      </c>
      <c r="E16" s="54" t="s">
        <v>37</v>
      </c>
      <c r="F16" s="68" t="s">
        <v>99</v>
      </c>
      <c r="G16" s="55"/>
      <c r="H16" s="95"/>
      <c r="I16" s="51" t="s">
        <v>39</v>
      </c>
      <c r="J16" s="53" t="s">
        <v>10</v>
      </c>
      <c r="K16" s="73"/>
      <c r="L16" s="85"/>
      <c r="M16" s="85"/>
      <c r="N16" s="88"/>
      <c r="O16" s="85"/>
      <c r="P16" s="66" t="s">
        <v>72</v>
      </c>
      <c r="Q16" s="17">
        <f>D16*R16</f>
        <v>13200</v>
      </c>
      <c r="R16" s="62">
        <v>13200</v>
      </c>
      <c r="S16" s="97"/>
      <c r="T16" s="56">
        <f>D16*S16</f>
        <v>0</v>
      </c>
      <c r="U16" s="57" t="str">
        <f t="shared" si="1"/>
        <v xml:space="preserve"> </v>
      </c>
      <c r="V16" s="73"/>
      <c r="W16" s="73"/>
    </row>
    <row r="17" spans="2:23" ht="172.5" customHeight="1" x14ac:dyDescent="0.25">
      <c r="B17" s="49">
        <v>11</v>
      </c>
      <c r="C17" s="53" t="s">
        <v>50</v>
      </c>
      <c r="D17" s="50">
        <v>1</v>
      </c>
      <c r="E17" s="54" t="s">
        <v>37</v>
      </c>
      <c r="F17" s="68" t="s">
        <v>89</v>
      </c>
      <c r="G17" s="55"/>
      <c r="H17" s="95"/>
      <c r="I17" s="51" t="s">
        <v>39</v>
      </c>
      <c r="J17" s="53" t="s">
        <v>10</v>
      </c>
      <c r="K17" s="73"/>
      <c r="L17" s="85"/>
      <c r="M17" s="85"/>
      <c r="N17" s="88"/>
      <c r="O17" s="85"/>
      <c r="P17" s="66" t="s">
        <v>72</v>
      </c>
      <c r="Q17" s="17">
        <f>D17*R17</f>
        <v>13500</v>
      </c>
      <c r="R17" s="62">
        <v>13500</v>
      </c>
      <c r="S17" s="97"/>
      <c r="T17" s="56">
        <f>D17*S17</f>
        <v>0</v>
      </c>
      <c r="U17" s="57" t="str">
        <f t="shared" si="1"/>
        <v xml:space="preserve"> </v>
      </c>
      <c r="V17" s="73"/>
      <c r="W17" s="73"/>
    </row>
    <row r="18" spans="2:23" ht="258.75" customHeight="1" x14ac:dyDescent="0.25">
      <c r="B18" s="49">
        <v>12</v>
      </c>
      <c r="C18" s="53" t="s">
        <v>51</v>
      </c>
      <c r="D18" s="50">
        <v>1</v>
      </c>
      <c r="E18" s="54" t="s">
        <v>37</v>
      </c>
      <c r="F18" s="68" t="s">
        <v>90</v>
      </c>
      <c r="G18" s="55"/>
      <c r="H18" s="95"/>
      <c r="I18" s="51" t="s">
        <v>39</v>
      </c>
      <c r="J18" s="53" t="s">
        <v>10</v>
      </c>
      <c r="K18" s="73"/>
      <c r="L18" s="85"/>
      <c r="M18" s="85"/>
      <c r="N18" s="88"/>
      <c r="O18" s="85"/>
      <c r="P18" s="66" t="s">
        <v>72</v>
      </c>
      <c r="Q18" s="17">
        <f>D18*R18</f>
        <v>13500</v>
      </c>
      <c r="R18" s="62">
        <v>13500</v>
      </c>
      <c r="S18" s="97"/>
      <c r="T18" s="56">
        <f>D18*S18</f>
        <v>0</v>
      </c>
      <c r="U18" s="57" t="str">
        <f t="shared" si="1"/>
        <v xml:space="preserve"> </v>
      </c>
      <c r="V18" s="73"/>
      <c r="W18" s="73"/>
    </row>
    <row r="19" spans="2:23" ht="190.9" customHeight="1" x14ac:dyDescent="0.25">
      <c r="B19" s="49">
        <v>13</v>
      </c>
      <c r="C19" s="53" t="s">
        <v>52</v>
      </c>
      <c r="D19" s="50">
        <v>1</v>
      </c>
      <c r="E19" s="54" t="s">
        <v>37</v>
      </c>
      <c r="F19" s="68" t="s">
        <v>91</v>
      </c>
      <c r="G19" s="55"/>
      <c r="H19" s="95"/>
      <c r="I19" s="51" t="s">
        <v>39</v>
      </c>
      <c r="J19" s="53" t="s">
        <v>10</v>
      </c>
      <c r="K19" s="73"/>
      <c r="L19" s="85"/>
      <c r="M19" s="85"/>
      <c r="N19" s="88"/>
      <c r="O19" s="85"/>
      <c r="P19" s="66" t="s">
        <v>72</v>
      </c>
      <c r="Q19" s="17">
        <f>D19*R19</f>
        <v>5000</v>
      </c>
      <c r="R19" s="62">
        <v>5000</v>
      </c>
      <c r="S19" s="97"/>
      <c r="T19" s="56">
        <f>D19*S19</f>
        <v>0</v>
      </c>
      <c r="U19" s="57" t="str">
        <f t="shared" si="1"/>
        <v xml:space="preserve"> </v>
      </c>
      <c r="V19" s="73"/>
      <c r="W19" s="73"/>
    </row>
    <row r="20" spans="2:23" ht="231" customHeight="1" x14ac:dyDescent="0.25">
      <c r="B20" s="49">
        <v>14</v>
      </c>
      <c r="C20" s="53" t="s">
        <v>53</v>
      </c>
      <c r="D20" s="50">
        <v>1</v>
      </c>
      <c r="E20" s="54" t="s">
        <v>37</v>
      </c>
      <c r="F20" s="68" t="s">
        <v>92</v>
      </c>
      <c r="G20" s="55"/>
      <c r="H20" s="95"/>
      <c r="I20" s="51" t="s">
        <v>39</v>
      </c>
      <c r="J20" s="53" t="s">
        <v>10</v>
      </c>
      <c r="K20" s="73"/>
      <c r="L20" s="85"/>
      <c r="M20" s="85"/>
      <c r="N20" s="88"/>
      <c r="O20" s="85"/>
      <c r="P20" s="66" t="s">
        <v>72</v>
      </c>
      <c r="Q20" s="17">
        <f>D20*R20</f>
        <v>5400</v>
      </c>
      <c r="R20" s="62">
        <v>5400</v>
      </c>
      <c r="S20" s="97"/>
      <c r="T20" s="56">
        <f>D20*S20</f>
        <v>0</v>
      </c>
      <c r="U20" s="57" t="str">
        <f t="shared" si="1"/>
        <v xml:space="preserve"> </v>
      </c>
      <c r="V20" s="73"/>
      <c r="W20" s="73"/>
    </row>
    <row r="21" spans="2:23" ht="256.5" customHeight="1" x14ac:dyDescent="0.25">
      <c r="B21" s="49">
        <v>15</v>
      </c>
      <c r="C21" s="53" t="s">
        <v>54</v>
      </c>
      <c r="D21" s="50">
        <v>1</v>
      </c>
      <c r="E21" s="54" t="s">
        <v>37</v>
      </c>
      <c r="F21" s="68" t="s">
        <v>93</v>
      </c>
      <c r="G21" s="55"/>
      <c r="H21" s="95"/>
      <c r="I21" s="51" t="s">
        <v>39</v>
      </c>
      <c r="J21" s="53" t="s">
        <v>10</v>
      </c>
      <c r="K21" s="73"/>
      <c r="L21" s="85"/>
      <c r="M21" s="85"/>
      <c r="N21" s="88"/>
      <c r="O21" s="85"/>
      <c r="P21" s="66" t="s">
        <v>72</v>
      </c>
      <c r="Q21" s="17">
        <f>D21*R21</f>
        <v>13500</v>
      </c>
      <c r="R21" s="62">
        <v>13500</v>
      </c>
      <c r="S21" s="97"/>
      <c r="T21" s="56">
        <f>D21*S21</f>
        <v>0</v>
      </c>
      <c r="U21" s="57" t="str">
        <f t="shared" si="1"/>
        <v xml:space="preserve"> </v>
      </c>
      <c r="V21" s="73"/>
      <c r="W21" s="73"/>
    </row>
    <row r="22" spans="2:23" ht="211.5" customHeight="1" x14ac:dyDescent="0.25">
      <c r="B22" s="49">
        <v>16</v>
      </c>
      <c r="C22" s="53" t="s">
        <v>55</v>
      </c>
      <c r="D22" s="50">
        <v>1</v>
      </c>
      <c r="E22" s="54" t="s">
        <v>37</v>
      </c>
      <c r="F22" s="68" t="s">
        <v>94</v>
      </c>
      <c r="G22" s="55"/>
      <c r="H22" s="95"/>
      <c r="I22" s="51" t="s">
        <v>39</v>
      </c>
      <c r="J22" s="53" t="s">
        <v>10</v>
      </c>
      <c r="K22" s="73"/>
      <c r="L22" s="85"/>
      <c r="M22" s="85"/>
      <c r="N22" s="88"/>
      <c r="O22" s="85"/>
      <c r="P22" s="66" t="s">
        <v>72</v>
      </c>
      <c r="Q22" s="17">
        <f>D22*R22</f>
        <v>7500</v>
      </c>
      <c r="R22" s="62">
        <v>7500</v>
      </c>
      <c r="S22" s="97"/>
      <c r="T22" s="56">
        <f>D22*S22</f>
        <v>0</v>
      </c>
      <c r="U22" s="57" t="str">
        <f t="shared" si="1"/>
        <v xml:space="preserve"> </v>
      </c>
      <c r="V22" s="73"/>
      <c r="W22" s="73"/>
    </row>
    <row r="23" spans="2:23" ht="190.9" customHeight="1" x14ac:dyDescent="0.25">
      <c r="B23" s="49">
        <v>17</v>
      </c>
      <c r="C23" s="53" t="s">
        <v>56</v>
      </c>
      <c r="D23" s="50">
        <v>1</v>
      </c>
      <c r="E23" s="54" t="s">
        <v>37</v>
      </c>
      <c r="F23" s="68" t="s">
        <v>98</v>
      </c>
      <c r="G23" s="55"/>
      <c r="H23" s="95"/>
      <c r="I23" s="51" t="s">
        <v>39</v>
      </c>
      <c r="J23" s="53" t="s">
        <v>10</v>
      </c>
      <c r="K23" s="73"/>
      <c r="L23" s="85"/>
      <c r="M23" s="85"/>
      <c r="N23" s="88"/>
      <c r="O23" s="85"/>
      <c r="P23" s="66" t="s">
        <v>72</v>
      </c>
      <c r="Q23" s="17">
        <f>D23*R23</f>
        <v>9100</v>
      </c>
      <c r="R23" s="62">
        <v>9100</v>
      </c>
      <c r="S23" s="97"/>
      <c r="T23" s="56">
        <f>D23*S23</f>
        <v>0</v>
      </c>
      <c r="U23" s="57" t="str">
        <f t="shared" si="1"/>
        <v xml:space="preserve"> </v>
      </c>
      <c r="V23" s="73"/>
      <c r="W23" s="73"/>
    </row>
    <row r="24" spans="2:23" ht="354" customHeight="1" x14ac:dyDescent="0.25">
      <c r="B24" s="49">
        <v>18</v>
      </c>
      <c r="C24" s="53" t="s">
        <v>57</v>
      </c>
      <c r="D24" s="50">
        <v>1</v>
      </c>
      <c r="E24" s="54" t="s">
        <v>37</v>
      </c>
      <c r="F24" s="68" t="s">
        <v>95</v>
      </c>
      <c r="G24" s="55"/>
      <c r="H24" s="95"/>
      <c r="I24" s="51" t="s">
        <v>39</v>
      </c>
      <c r="J24" s="53" t="s">
        <v>10</v>
      </c>
      <c r="K24" s="73"/>
      <c r="L24" s="85"/>
      <c r="M24" s="85"/>
      <c r="N24" s="88"/>
      <c r="O24" s="85"/>
      <c r="P24" s="66" t="s">
        <v>72</v>
      </c>
      <c r="Q24" s="17">
        <f>D24*R24</f>
        <v>29000</v>
      </c>
      <c r="R24" s="62">
        <v>29000</v>
      </c>
      <c r="S24" s="97"/>
      <c r="T24" s="56">
        <f>D24*S24</f>
        <v>0</v>
      </c>
      <c r="U24" s="57" t="str">
        <f t="shared" si="1"/>
        <v xml:space="preserve"> </v>
      </c>
      <c r="V24" s="73"/>
      <c r="W24" s="73"/>
    </row>
    <row r="25" spans="2:23" ht="253.5" customHeight="1" x14ac:dyDescent="0.25">
      <c r="B25" s="49">
        <v>19</v>
      </c>
      <c r="C25" s="53" t="s">
        <v>58</v>
      </c>
      <c r="D25" s="50">
        <v>1</v>
      </c>
      <c r="E25" s="54" t="s">
        <v>37</v>
      </c>
      <c r="F25" s="68" t="s">
        <v>96</v>
      </c>
      <c r="G25" s="55"/>
      <c r="H25" s="95"/>
      <c r="I25" s="51" t="s">
        <v>39</v>
      </c>
      <c r="J25" s="53" t="s">
        <v>10</v>
      </c>
      <c r="K25" s="73"/>
      <c r="L25" s="85"/>
      <c r="M25" s="85"/>
      <c r="N25" s="88"/>
      <c r="O25" s="85"/>
      <c r="P25" s="66" t="s">
        <v>72</v>
      </c>
      <c r="Q25" s="17">
        <f>D25*R25</f>
        <v>23200</v>
      </c>
      <c r="R25" s="62">
        <v>23200</v>
      </c>
      <c r="S25" s="97"/>
      <c r="T25" s="56">
        <f>D25*S25</f>
        <v>0</v>
      </c>
      <c r="U25" s="57" t="str">
        <f t="shared" si="1"/>
        <v xml:space="preserve"> </v>
      </c>
      <c r="V25" s="73"/>
      <c r="W25" s="73"/>
    </row>
    <row r="26" spans="2:23" ht="159" customHeight="1" x14ac:dyDescent="0.25">
      <c r="B26" s="49">
        <v>20</v>
      </c>
      <c r="C26" s="71" t="s">
        <v>79</v>
      </c>
      <c r="D26" s="50">
        <v>1</v>
      </c>
      <c r="E26" s="54" t="s">
        <v>37</v>
      </c>
      <c r="F26" s="63" t="s">
        <v>80</v>
      </c>
      <c r="G26" s="55"/>
      <c r="H26" s="95"/>
      <c r="I26" s="51" t="s">
        <v>39</v>
      </c>
      <c r="J26" s="53" t="s">
        <v>10</v>
      </c>
      <c r="K26" s="73"/>
      <c r="L26" s="85"/>
      <c r="M26" s="85"/>
      <c r="N26" s="88"/>
      <c r="O26" s="85"/>
      <c r="P26" s="65" t="s">
        <v>71</v>
      </c>
      <c r="Q26" s="17">
        <f>D26*R26</f>
        <v>5000</v>
      </c>
      <c r="R26" s="62">
        <v>5000</v>
      </c>
      <c r="S26" s="97"/>
      <c r="T26" s="56">
        <f>D26*S26</f>
        <v>0</v>
      </c>
      <c r="U26" s="57" t="str">
        <f t="shared" si="1"/>
        <v xml:space="preserve"> </v>
      </c>
      <c r="V26" s="73"/>
      <c r="W26" s="73"/>
    </row>
    <row r="27" spans="2:23" ht="111.75" customHeight="1" x14ac:dyDescent="0.25">
      <c r="B27" s="49">
        <v>21</v>
      </c>
      <c r="C27" s="53" t="s">
        <v>59</v>
      </c>
      <c r="D27" s="50">
        <v>1</v>
      </c>
      <c r="E27" s="54" t="s">
        <v>37</v>
      </c>
      <c r="F27" s="64" t="s">
        <v>60</v>
      </c>
      <c r="G27" s="55"/>
      <c r="H27" s="95"/>
      <c r="I27" s="51" t="s">
        <v>39</v>
      </c>
      <c r="J27" s="53" t="s">
        <v>10</v>
      </c>
      <c r="K27" s="73"/>
      <c r="L27" s="85"/>
      <c r="M27" s="85"/>
      <c r="N27" s="88"/>
      <c r="O27" s="85"/>
      <c r="P27" s="65" t="s">
        <v>71</v>
      </c>
      <c r="Q27" s="17">
        <f>D27*R27</f>
        <v>3250</v>
      </c>
      <c r="R27" s="62">
        <v>3250</v>
      </c>
      <c r="S27" s="97"/>
      <c r="T27" s="56">
        <f>D27*S27</f>
        <v>0</v>
      </c>
      <c r="U27" s="57" t="str">
        <f t="shared" si="1"/>
        <v xml:space="preserve"> </v>
      </c>
      <c r="V27" s="73"/>
      <c r="W27" s="74"/>
    </row>
    <row r="28" spans="2:23" ht="190.9" customHeight="1" x14ac:dyDescent="0.25">
      <c r="B28" s="49">
        <v>22</v>
      </c>
      <c r="C28" s="53" t="s">
        <v>61</v>
      </c>
      <c r="D28" s="50">
        <v>1</v>
      </c>
      <c r="E28" s="54" t="s">
        <v>37</v>
      </c>
      <c r="F28" s="63" t="s">
        <v>81</v>
      </c>
      <c r="G28" s="55"/>
      <c r="H28" s="95"/>
      <c r="I28" s="51" t="s">
        <v>10</v>
      </c>
      <c r="J28" s="53" t="s">
        <v>10</v>
      </c>
      <c r="K28" s="73"/>
      <c r="L28" s="85"/>
      <c r="M28" s="85"/>
      <c r="N28" s="88"/>
      <c r="O28" s="85"/>
      <c r="P28" s="65" t="s">
        <v>71</v>
      </c>
      <c r="Q28" s="17">
        <f>D28*R28</f>
        <v>5750</v>
      </c>
      <c r="R28" s="62">
        <v>5750</v>
      </c>
      <c r="S28" s="97"/>
      <c r="T28" s="56">
        <f>D28*S28</f>
        <v>0</v>
      </c>
      <c r="U28" s="57" t="str">
        <f t="shared" si="1"/>
        <v xml:space="preserve"> </v>
      </c>
      <c r="V28" s="73"/>
      <c r="W28" s="54" t="s">
        <v>21</v>
      </c>
    </row>
    <row r="29" spans="2:23" ht="190.9" customHeight="1" x14ac:dyDescent="0.25">
      <c r="B29" s="49">
        <v>23</v>
      </c>
      <c r="C29" s="53" t="s">
        <v>62</v>
      </c>
      <c r="D29" s="50">
        <v>1</v>
      </c>
      <c r="E29" s="54" t="s">
        <v>37</v>
      </c>
      <c r="F29" s="63" t="s">
        <v>82</v>
      </c>
      <c r="G29" s="55"/>
      <c r="H29" s="95"/>
      <c r="I29" s="51" t="s">
        <v>39</v>
      </c>
      <c r="J29" s="53" t="s">
        <v>10</v>
      </c>
      <c r="K29" s="73"/>
      <c r="L29" s="85"/>
      <c r="M29" s="85"/>
      <c r="N29" s="88"/>
      <c r="O29" s="85"/>
      <c r="P29" s="66" t="s">
        <v>72</v>
      </c>
      <c r="Q29" s="17">
        <f>D29*R29</f>
        <v>114000</v>
      </c>
      <c r="R29" s="62">
        <v>114000</v>
      </c>
      <c r="S29" s="97"/>
      <c r="T29" s="56">
        <f>D29*S29</f>
        <v>0</v>
      </c>
      <c r="U29" s="57" t="str">
        <f t="shared" si="1"/>
        <v xml:space="preserve"> </v>
      </c>
      <c r="V29" s="73"/>
      <c r="W29" s="54" t="s">
        <v>19</v>
      </c>
    </row>
    <row r="30" spans="2:23" ht="190.9" customHeight="1" x14ac:dyDescent="0.25">
      <c r="B30" s="49">
        <v>24</v>
      </c>
      <c r="C30" s="53" t="s">
        <v>63</v>
      </c>
      <c r="D30" s="50">
        <v>1</v>
      </c>
      <c r="E30" s="54" t="s">
        <v>37</v>
      </c>
      <c r="F30" s="63" t="s">
        <v>83</v>
      </c>
      <c r="G30" s="55"/>
      <c r="H30" s="95"/>
      <c r="I30" s="51" t="s">
        <v>10</v>
      </c>
      <c r="J30" s="53" t="s">
        <v>10</v>
      </c>
      <c r="K30" s="73"/>
      <c r="L30" s="85"/>
      <c r="M30" s="85"/>
      <c r="N30" s="88"/>
      <c r="O30" s="85"/>
      <c r="P30" s="65" t="s">
        <v>71</v>
      </c>
      <c r="Q30" s="17">
        <f>D30*R30</f>
        <v>30000</v>
      </c>
      <c r="R30" s="62">
        <v>30000</v>
      </c>
      <c r="S30" s="97"/>
      <c r="T30" s="56">
        <f>D30*S30</f>
        <v>0</v>
      </c>
      <c r="U30" s="57" t="str">
        <f t="shared" si="1"/>
        <v xml:space="preserve"> </v>
      </c>
      <c r="V30" s="73"/>
      <c r="W30" s="54" t="s">
        <v>20</v>
      </c>
    </row>
    <row r="31" spans="2:23" ht="190.9" customHeight="1" x14ac:dyDescent="0.25">
      <c r="B31" s="49">
        <v>25</v>
      </c>
      <c r="C31" s="53" t="s">
        <v>64</v>
      </c>
      <c r="D31" s="50">
        <v>1</v>
      </c>
      <c r="E31" s="54" t="s">
        <v>37</v>
      </c>
      <c r="F31" s="63" t="s">
        <v>84</v>
      </c>
      <c r="G31" s="55"/>
      <c r="H31" s="95"/>
      <c r="I31" s="51" t="s">
        <v>39</v>
      </c>
      <c r="J31" s="53" t="s">
        <v>10</v>
      </c>
      <c r="K31" s="73"/>
      <c r="L31" s="85"/>
      <c r="M31" s="85"/>
      <c r="N31" s="88"/>
      <c r="O31" s="85"/>
      <c r="P31" s="66" t="s">
        <v>72</v>
      </c>
      <c r="Q31" s="17">
        <f>D31*R31</f>
        <v>21500</v>
      </c>
      <c r="R31" s="62">
        <v>21500</v>
      </c>
      <c r="S31" s="97"/>
      <c r="T31" s="56">
        <f>D31*S31</f>
        <v>0</v>
      </c>
      <c r="U31" s="57" t="str">
        <f t="shared" si="1"/>
        <v xml:space="preserve"> </v>
      </c>
      <c r="V31" s="73"/>
      <c r="W31" s="54" t="s">
        <v>22</v>
      </c>
    </row>
    <row r="32" spans="2:23" ht="228.75" customHeight="1" thickBot="1" x14ac:dyDescent="0.3">
      <c r="B32" s="40">
        <v>26</v>
      </c>
      <c r="C32" s="52" t="s">
        <v>65</v>
      </c>
      <c r="D32" s="38">
        <v>1</v>
      </c>
      <c r="E32" s="37" t="s">
        <v>37</v>
      </c>
      <c r="F32" s="69" t="s">
        <v>97</v>
      </c>
      <c r="G32" s="58"/>
      <c r="H32" s="96"/>
      <c r="I32" s="47" t="s">
        <v>39</v>
      </c>
      <c r="J32" s="48" t="s">
        <v>10</v>
      </c>
      <c r="K32" s="83"/>
      <c r="L32" s="86"/>
      <c r="M32" s="86"/>
      <c r="N32" s="89"/>
      <c r="O32" s="86"/>
      <c r="P32" s="67" t="s">
        <v>72</v>
      </c>
      <c r="Q32" s="39">
        <f>D32*R32</f>
        <v>76000</v>
      </c>
      <c r="R32" s="59">
        <v>76000</v>
      </c>
      <c r="S32" s="98"/>
      <c r="T32" s="60">
        <f>D32*S32</f>
        <v>0</v>
      </c>
      <c r="U32" s="61" t="str">
        <f t="shared" ref="U32" si="2">IF(ISNUMBER(S32), IF(S32&gt;R32,"NEVYHOVUJE","VYHOVUJE")," ")</f>
        <v xml:space="preserve"> </v>
      </c>
      <c r="V32" s="83"/>
      <c r="W32" s="37" t="s">
        <v>19</v>
      </c>
    </row>
    <row r="33" spans="2:23" ht="13.5" customHeight="1" thickTop="1" thickBot="1" x14ac:dyDescent="0.3">
      <c r="C33" s="5"/>
      <c r="D33" s="5"/>
      <c r="E33" s="5"/>
      <c r="F33" s="5"/>
      <c r="G33" s="5"/>
      <c r="H33" s="5"/>
      <c r="I33" s="28"/>
      <c r="J33" s="28"/>
      <c r="O33" s="5"/>
      <c r="P33" s="5"/>
      <c r="Q33" s="5"/>
      <c r="T33" s="18"/>
    </row>
    <row r="34" spans="2:23" ht="60.75" customHeight="1" thickTop="1" thickBot="1" x14ac:dyDescent="0.3">
      <c r="B34" s="82" t="s">
        <v>11</v>
      </c>
      <c r="C34" s="82"/>
      <c r="D34" s="82"/>
      <c r="E34" s="82"/>
      <c r="F34" s="82"/>
      <c r="G34" s="82"/>
      <c r="H34" s="82"/>
      <c r="I34" s="82"/>
      <c r="J34" s="82"/>
      <c r="K34" s="12"/>
      <c r="L34" s="7"/>
      <c r="M34" s="7"/>
      <c r="N34" s="7"/>
      <c r="O34" s="7"/>
      <c r="P34" s="19"/>
      <c r="Q34" s="19"/>
      <c r="R34" s="20" t="s">
        <v>12</v>
      </c>
      <c r="S34" s="75" t="s">
        <v>13</v>
      </c>
      <c r="T34" s="76"/>
      <c r="U34" s="77"/>
      <c r="V34" s="16"/>
    </row>
    <row r="35" spans="2:23" ht="33" customHeight="1" thickTop="1" thickBot="1" x14ac:dyDescent="0.3">
      <c r="B35" s="78" t="s">
        <v>14</v>
      </c>
      <c r="C35" s="78"/>
      <c r="D35" s="78"/>
      <c r="E35" s="78"/>
      <c r="F35" s="78"/>
      <c r="G35" s="78"/>
      <c r="H35" s="78"/>
      <c r="I35" s="34"/>
      <c r="J35" s="34"/>
      <c r="L35" s="21"/>
      <c r="M35" s="21"/>
      <c r="N35" s="21"/>
      <c r="O35" s="21"/>
      <c r="P35" s="22"/>
      <c r="Q35" s="22"/>
      <c r="R35" s="23">
        <f>SUM(Q7:Q32)</f>
        <v>578800</v>
      </c>
      <c r="S35" s="79">
        <f>SUM(T7:T32)</f>
        <v>0</v>
      </c>
      <c r="T35" s="80"/>
      <c r="U35" s="81"/>
    </row>
    <row r="36" spans="2:23" s="24" customFormat="1" ht="15.75" thickTop="1" x14ac:dyDescent="0.25">
      <c r="B36" s="24" t="s">
        <v>15</v>
      </c>
      <c r="I36" s="35"/>
      <c r="J36" s="35"/>
      <c r="W36" s="25"/>
    </row>
    <row r="37" spans="2:23" s="24" customFormat="1" x14ac:dyDescent="0.25">
      <c r="B37" s="26" t="s">
        <v>16</v>
      </c>
      <c r="C37" s="24" t="s">
        <v>17</v>
      </c>
      <c r="I37" s="35"/>
      <c r="J37" s="35"/>
      <c r="W37" s="25"/>
    </row>
    <row r="38" spans="2:23" s="24" customFormat="1" x14ac:dyDescent="0.25">
      <c r="B38" s="26" t="s">
        <v>16</v>
      </c>
      <c r="C38" s="24" t="s">
        <v>18</v>
      </c>
      <c r="I38" s="35"/>
      <c r="J38" s="35"/>
      <c r="W38" s="25"/>
    </row>
    <row r="39" spans="2:23" s="24" customFormat="1" x14ac:dyDescent="0.25">
      <c r="I39" s="35"/>
      <c r="J39" s="35"/>
      <c r="W39" s="25"/>
    </row>
    <row r="40" spans="2:23" s="24" customFormat="1" x14ac:dyDescent="0.25">
      <c r="I40" s="35"/>
      <c r="J40" s="35"/>
      <c r="W40" s="25"/>
    </row>
    <row r="42" spans="2:23" x14ac:dyDescent="0.25">
      <c r="C42" s="5"/>
      <c r="E42" s="5"/>
      <c r="F42" s="5"/>
      <c r="G42" s="5"/>
      <c r="I42" s="28"/>
      <c r="J42" s="28"/>
    </row>
    <row r="43" spans="2:23" x14ac:dyDescent="0.25">
      <c r="C43" s="5"/>
      <c r="E43" s="5"/>
      <c r="F43" s="5"/>
      <c r="G43" s="5"/>
      <c r="I43" s="28"/>
      <c r="J43" s="28"/>
    </row>
    <row r="44" spans="2:23" x14ac:dyDescent="0.25">
      <c r="C44" s="5"/>
      <c r="E44" s="5"/>
      <c r="F44" s="5"/>
      <c r="G44" s="5"/>
      <c r="I44" s="28"/>
      <c r="J44" s="28"/>
    </row>
    <row r="45" spans="2:23" x14ac:dyDescent="0.25">
      <c r="C45" s="5"/>
      <c r="E45" s="5"/>
      <c r="F45" s="5"/>
      <c r="G45" s="5"/>
      <c r="I45" s="28"/>
      <c r="J45" s="28"/>
    </row>
    <row r="46" spans="2:23" x14ac:dyDescent="0.25">
      <c r="C46" s="5"/>
      <c r="E46" s="5"/>
      <c r="F46" s="5"/>
      <c r="G46" s="5"/>
      <c r="I46" s="28"/>
      <c r="J46" s="28"/>
    </row>
    <row r="47" spans="2:23" x14ac:dyDescent="0.25">
      <c r="C47" s="5"/>
      <c r="E47" s="5"/>
      <c r="F47" s="5"/>
      <c r="G47" s="5"/>
      <c r="I47" s="28"/>
      <c r="J47" s="28"/>
    </row>
    <row r="48" spans="2:23" x14ac:dyDescent="0.25">
      <c r="C48" s="5"/>
      <c r="E48" s="5"/>
      <c r="F48" s="5"/>
      <c r="G48" s="5"/>
      <c r="I48" s="28"/>
      <c r="J48" s="28"/>
    </row>
    <row r="49" spans="3:10" x14ac:dyDescent="0.25">
      <c r="C49" s="5"/>
      <c r="E49" s="5"/>
      <c r="F49" s="5"/>
      <c r="G49" s="5"/>
      <c r="I49" s="28"/>
      <c r="J49" s="28"/>
    </row>
    <row r="50" spans="3:10" x14ac:dyDescent="0.25">
      <c r="C50" s="5"/>
      <c r="E50" s="5"/>
      <c r="F50" s="5"/>
      <c r="G50" s="5"/>
      <c r="I50" s="28"/>
      <c r="J50" s="28"/>
    </row>
    <row r="51" spans="3:10" x14ac:dyDescent="0.25">
      <c r="C51" s="5"/>
      <c r="E51" s="5"/>
      <c r="F51" s="5"/>
      <c r="G51" s="5"/>
      <c r="I51" s="28"/>
      <c r="J51" s="28"/>
    </row>
    <row r="52" spans="3:10" x14ac:dyDescent="0.25">
      <c r="C52" s="5"/>
      <c r="E52" s="5"/>
      <c r="F52" s="5"/>
      <c r="G52" s="5"/>
      <c r="I52" s="28"/>
      <c r="J52" s="28"/>
    </row>
    <row r="53" spans="3:10" x14ac:dyDescent="0.25">
      <c r="C53" s="5"/>
      <c r="E53" s="5"/>
      <c r="F53" s="5"/>
      <c r="G53" s="5"/>
      <c r="I53" s="28"/>
      <c r="J53" s="28"/>
    </row>
    <row r="54" spans="3:10" x14ac:dyDescent="0.25">
      <c r="C54" s="5"/>
      <c r="E54" s="5"/>
      <c r="F54" s="5"/>
      <c r="G54" s="5"/>
      <c r="I54" s="28"/>
      <c r="J54" s="28"/>
    </row>
    <row r="55" spans="3:10" x14ac:dyDescent="0.25">
      <c r="C55" s="5"/>
      <c r="E55" s="5"/>
      <c r="F55" s="5"/>
      <c r="G55" s="5"/>
      <c r="I55" s="28"/>
      <c r="J55" s="28"/>
    </row>
    <row r="56" spans="3:10" x14ac:dyDescent="0.25">
      <c r="C56" s="5"/>
      <c r="E56" s="5"/>
      <c r="F56" s="5"/>
      <c r="G56" s="5"/>
      <c r="I56" s="28"/>
      <c r="J56" s="28"/>
    </row>
    <row r="57" spans="3:10" x14ac:dyDescent="0.25">
      <c r="C57" s="5"/>
      <c r="E57" s="5"/>
      <c r="F57" s="5"/>
      <c r="G57" s="5"/>
      <c r="I57" s="28"/>
      <c r="J57" s="28"/>
    </row>
    <row r="58" spans="3:10" x14ac:dyDescent="0.25">
      <c r="C58" s="5"/>
      <c r="E58" s="5"/>
      <c r="F58" s="5"/>
      <c r="G58" s="5"/>
      <c r="I58" s="28"/>
      <c r="J58" s="28"/>
    </row>
    <row r="59" spans="3:10" x14ac:dyDescent="0.25">
      <c r="C59" s="5"/>
      <c r="E59" s="5"/>
      <c r="F59" s="5"/>
      <c r="G59" s="5"/>
      <c r="I59" s="28"/>
      <c r="J59" s="28"/>
    </row>
    <row r="60" spans="3:10" x14ac:dyDescent="0.25">
      <c r="C60" s="5"/>
      <c r="E60" s="5"/>
      <c r="F60" s="5"/>
      <c r="G60" s="5"/>
      <c r="I60" s="28"/>
      <c r="J60" s="28"/>
    </row>
    <row r="61" spans="3:10" x14ac:dyDescent="0.25">
      <c r="C61" s="5"/>
      <c r="E61" s="5"/>
      <c r="F61" s="5"/>
      <c r="G61" s="5"/>
      <c r="I61" s="28"/>
      <c r="J61" s="28"/>
    </row>
    <row r="62" spans="3:10" x14ac:dyDescent="0.25">
      <c r="C62" s="5"/>
      <c r="E62" s="5"/>
      <c r="F62" s="5"/>
      <c r="G62" s="5"/>
      <c r="I62" s="28"/>
      <c r="J62" s="28"/>
    </row>
    <row r="63" spans="3:10" x14ac:dyDescent="0.25">
      <c r="C63" s="5"/>
      <c r="E63" s="5"/>
      <c r="F63" s="5"/>
      <c r="G63" s="5"/>
      <c r="I63" s="28"/>
      <c r="J63" s="28"/>
    </row>
    <row r="64" spans="3:10" x14ac:dyDescent="0.25">
      <c r="C64" s="5"/>
      <c r="E64" s="5"/>
      <c r="F64" s="5"/>
      <c r="G64" s="5"/>
      <c r="I64" s="28"/>
      <c r="J64" s="28"/>
    </row>
    <row r="65" spans="3:10" x14ac:dyDescent="0.25">
      <c r="C65" s="5"/>
      <c r="E65" s="5"/>
      <c r="F65" s="5"/>
      <c r="G65" s="5"/>
      <c r="I65" s="28"/>
      <c r="J65" s="28"/>
    </row>
    <row r="66" spans="3:10" x14ac:dyDescent="0.25">
      <c r="C66" s="5"/>
      <c r="E66" s="5"/>
      <c r="F66" s="5"/>
      <c r="G66" s="5"/>
      <c r="I66" s="28"/>
      <c r="J66" s="28"/>
    </row>
    <row r="67" spans="3:10" x14ac:dyDescent="0.25">
      <c r="C67" s="5"/>
      <c r="E67" s="5"/>
      <c r="F67" s="5"/>
      <c r="G67" s="5"/>
      <c r="I67" s="28"/>
      <c r="J67" s="28"/>
    </row>
    <row r="68" spans="3:10" x14ac:dyDescent="0.25">
      <c r="C68" s="5"/>
      <c r="E68" s="5"/>
      <c r="F68" s="5"/>
      <c r="G68" s="5"/>
      <c r="I68" s="28"/>
      <c r="J68" s="28"/>
    </row>
    <row r="69" spans="3:10" x14ac:dyDescent="0.25">
      <c r="C69" s="5"/>
      <c r="E69" s="5"/>
      <c r="F69" s="5"/>
      <c r="G69" s="5"/>
      <c r="I69" s="28"/>
      <c r="J69" s="28"/>
    </row>
    <row r="70" spans="3:10" x14ac:dyDescent="0.25">
      <c r="C70" s="5"/>
      <c r="E70" s="5"/>
      <c r="F70" s="5"/>
      <c r="G70" s="5"/>
      <c r="I70" s="28"/>
      <c r="J70" s="28"/>
    </row>
  </sheetData>
  <sheetProtection algorithmName="SHA-512" hashValue="uBzrPtQjerjCtKWizXCt/X1bIeLPqBLGtOSZJTvI/payZgV1AeggnoH3wCDS35heNO0bKL6TbHUklo+4HAzkeQ==" saltValue="Zl8asZ+46HBuByfZLGrwZg==" spinCount="100000" sheet="1" objects="1" scenarios="1" selectLockedCells="1"/>
  <mergeCells count="15">
    <mergeCell ref="B1:D1"/>
    <mergeCell ref="K7:K32"/>
    <mergeCell ref="L7:L32"/>
    <mergeCell ref="W7:W27"/>
    <mergeCell ref="S34:U34"/>
    <mergeCell ref="B35:H35"/>
    <mergeCell ref="S35:U35"/>
    <mergeCell ref="B34:J34"/>
    <mergeCell ref="V7:V32"/>
    <mergeCell ref="M13:M32"/>
    <mergeCell ref="N13:N32"/>
    <mergeCell ref="O13:O32"/>
    <mergeCell ref="M7:M12"/>
    <mergeCell ref="N7:N12"/>
    <mergeCell ref="O7:O12"/>
  </mergeCells>
  <phoneticPr fontId="20" type="noConversion"/>
  <conditionalFormatting sqref="B7:B32 D7:D32">
    <cfRule type="containsBlanks" dxfId="8" priority="47">
      <formula>LEN(TRIM(B7))=0</formula>
    </cfRule>
  </conditionalFormatting>
  <conditionalFormatting sqref="B7:B32">
    <cfRule type="cellIs" dxfId="7" priority="42" operator="greaterThanOrEqual">
      <formula>1</formula>
    </cfRule>
  </conditionalFormatting>
  <conditionalFormatting sqref="U7:U32">
    <cfRule type="cellIs" dxfId="6" priority="21" operator="equal">
      <formula>"VYHOVUJE"</formula>
    </cfRule>
  </conditionalFormatting>
  <conditionalFormatting sqref="U7:U32">
    <cfRule type="cellIs" dxfId="5" priority="20" operator="equal">
      <formula>"NEVYHOVUJE"</formula>
    </cfRule>
  </conditionalFormatting>
  <conditionalFormatting sqref="H7:H32 S7:S32">
    <cfRule type="containsBlanks" dxfId="4" priority="17">
      <formula>LEN(TRIM(H7))=0</formula>
    </cfRule>
  </conditionalFormatting>
  <conditionalFormatting sqref="H7:H32 S7:S32">
    <cfRule type="notContainsBlanks" dxfId="3" priority="15">
      <formula>LEN(TRIM(H7))&gt;0</formula>
    </cfRule>
  </conditionalFormatting>
  <conditionalFormatting sqref="H7:H32 S7:S32">
    <cfRule type="notContainsBlanks" dxfId="2" priority="14">
      <formula>LEN(TRIM(H7))&gt;0</formula>
    </cfRule>
  </conditionalFormatting>
  <conditionalFormatting sqref="H7:H32">
    <cfRule type="notContainsBlanks" dxfId="1" priority="13">
      <formula>LEN(TRIM(H7))&gt;0</formula>
    </cfRule>
  </conditionalFormatting>
  <conditionalFormatting sqref="I7:I32">
    <cfRule type="containsText" dxfId="0" priority="1" operator="containsText" text="ANO">
      <formula>NOT(ISERROR(SEARCH("ANO",I7)))</formula>
    </cfRule>
  </conditionalFormatting>
  <dataValidations count="3">
    <dataValidation type="list" showInputMessage="1" showErrorMessage="1" sqref="J7:J32" xr:uid="{00CD00C1-00D9-460A-A652-00C100D0008D}">
      <formula1>"ANO,NE"</formula1>
    </dataValidation>
    <dataValidation type="list" showInputMessage="1" showErrorMessage="1" sqref="E7:E32" xr:uid="{00180098-00DC-4B8C-B05E-008A00B300EF}">
      <formula1>"ks,bal,sada,"</formula1>
    </dataValidation>
    <dataValidation type="list" allowBlank="1" showInputMessage="1" showErrorMessage="1" sqref="I7:I32" xr:uid="{6E2CAD68-6367-4D98-A002-09B2136A8B74}">
      <formula1>"ANO,NE"</formula1>
    </dataValidation>
  </dataValidations>
  <pageMargins left="0.18" right="0.15748031496062992" top="0.15748031496062992" bottom="0.27559055118110237" header="0.15748031496062992" footer="0.15748031496062992"/>
  <pageSetup paperSize="8" scale="40" orientation="landscape" r:id="rId1"/>
  <headerFooter>
    <oddFooter>&amp;C&amp;P z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#REF!</xm:f>
          </x14:formula1>
          <xm:sqref>W28:W31 W7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Nábytek</vt:lpstr>
      <vt:lpstr>Nábytek!Názvy_tisku</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revision>1</cp:revision>
  <cp:lastPrinted>2022-07-01T06:00:18Z</cp:lastPrinted>
  <dcterms:created xsi:type="dcterms:W3CDTF">2014-03-05T12:43:32Z</dcterms:created>
  <dcterms:modified xsi:type="dcterms:W3CDTF">2022-07-01T11:23:44Z</dcterms:modified>
</cp:coreProperties>
</file>